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firstSheet="1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8 2 17 payroll" sheetId="5" r:id="rId5"/>
    <sheet name="Sheet1" sheetId="7" r:id="rId6"/>
  </sheets>
  <definedNames>
    <definedName name="_xlnm._FilterDatabase" localSheetId="4" hidden="1">'8 2 17 payroll'!$I$170:$L$174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5" i="5" l="1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4" i="5"/>
  <c r="W97" i="5"/>
  <c r="AG170" i="5" l="1"/>
  <c r="AB97" i="5"/>
  <c r="M97" i="5"/>
  <c r="AI97" i="5" l="1"/>
  <c r="W122" i="5"/>
  <c r="AB122" i="5"/>
  <c r="M122" i="5" l="1"/>
  <c r="AI122" i="5" s="1"/>
  <c r="W91" i="5" l="1"/>
  <c r="AB91" i="5"/>
  <c r="M98" i="5"/>
  <c r="M90" i="5" l="1"/>
  <c r="M91" i="5"/>
  <c r="AI91" i="5" s="1"/>
  <c r="M92" i="5"/>
  <c r="M85" i="5" l="1"/>
  <c r="M86" i="5"/>
  <c r="M87" i="5"/>
  <c r="M153" i="5" l="1"/>
  <c r="M154" i="5"/>
  <c r="K170" i="5"/>
  <c r="W153" i="5"/>
  <c r="AB153" i="5"/>
  <c r="W90" i="5"/>
  <c r="AB90" i="5"/>
  <c r="AB86" i="5"/>
  <c r="AB87" i="5"/>
  <c r="W86" i="5"/>
  <c r="W87" i="5"/>
  <c r="L170" i="5"/>
  <c r="AI86" i="5" l="1"/>
  <c r="AI90" i="5"/>
  <c r="AI153" i="5"/>
  <c r="M129" i="5"/>
  <c r="W129" i="5"/>
  <c r="AB129" i="5"/>
  <c r="M130" i="5"/>
  <c r="W130" i="5"/>
  <c r="AB130" i="5"/>
  <c r="M131" i="5"/>
  <c r="W131" i="5"/>
  <c r="AB131" i="5"/>
  <c r="M132" i="5"/>
  <c r="W132" i="5"/>
  <c r="AB132" i="5"/>
  <c r="M133" i="5"/>
  <c r="W133" i="5"/>
  <c r="AB133" i="5"/>
  <c r="M134" i="5"/>
  <c r="W134" i="5"/>
  <c r="AB134" i="5"/>
  <c r="M135" i="5"/>
  <c r="W135" i="5"/>
  <c r="AB135" i="5"/>
  <c r="M136" i="5"/>
  <c r="W136" i="5"/>
  <c r="AB136" i="5"/>
  <c r="M137" i="5"/>
  <c r="W137" i="5"/>
  <c r="AB137" i="5"/>
  <c r="F170" i="5"/>
  <c r="G170" i="5"/>
  <c r="H170" i="5"/>
  <c r="I170" i="5"/>
  <c r="J170" i="5"/>
  <c r="AI137" i="5" l="1"/>
  <c r="AI136" i="5"/>
  <c r="AI135" i="5"/>
  <c r="AI134" i="5"/>
  <c r="AI133" i="5"/>
  <c r="AI132" i="5"/>
  <c r="AI131" i="5"/>
  <c r="AI130" i="5"/>
  <c r="AI129" i="5"/>
  <c r="W82" i="5"/>
  <c r="AB82" i="5"/>
  <c r="M81" i="5"/>
  <c r="M82" i="5"/>
  <c r="M83" i="5"/>
  <c r="M60" i="5"/>
  <c r="W60" i="5"/>
  <c r="AB60" i="5"/>
  <c r="AI82" i="5" l="1"/>
  <c r="AI60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M21" i="5"/>
  <c r="AI21" i="5" l="1"/>
  <c r="W5" i="5"/>
  <c r="AB5" i="5"/>
  <c r="W6" i="5"/>
  <c r="AB6" i="5"/>
  <c r="W7" i="5"/>
  <c r="AB7" i="5"/>
  <c r="W8" i="5"/>
  <c r="AB8" i="5"/>
  <c r="W9" i="5"/>
  <c r="AB9" i="5"/>
  <c r="W10" i="5"/>
  <c r="AB10" i="5"/>
  <c r="W11" i="5"/>
  <c r="AB11" i="5"/>
  <c r="W12" i="5"/>
  <c r="AB12" i="5"/>
  <c r="W13" i="5"/>
  <c r="AB13" i="5"/>
  <c r="W14" i="5"/>
  <c r="AB14" i="5"/>
  <c r="W15" i="5"/>
  <c r="AB15" i="5"/>
  <c r="W16" i="5"/>
  <c r="AB16" i="5"/>
  <c r="W17" i="5"/>
  <c r="AB17" i="5"/>
  <c r="W18" i="5"/>
  <c r="AB18" i="5"/>
  <c r="W19" i="5"/>
  <c r="AB19" i="5"/>
  <c r="W20" i="5"/>
  <c r="AB20" i="5"/>
  <c r="W22" i="5"/>
  <c r="AB22" i="5"/>
  <c r="W23" i="5"/>
  <c r="AB23" i="5"/>
  <c r="W24" i="5"/>
  <c r="AB24" i="5"/>
  <c r="W25" i="5"/>
  <c r="AB25" i="5"/>
  <c r="W26" i="5"/>
  <c r="AB26" i="5"/>
  <c r="W27" i="5"/>
  <c r="AB27" i="5"/>
  <c r="W28" i="5"/>
  <c r="AB28" i="5"/>
  <c r="W29" i="5"/>
  <c r="AB29" i="5"/>
  <c r="W30" i="5"/>
  <c r="AB30" i="5"/>
  <c r="W31" i="5"/>
  <c r="AB31" i="5"/>
  <c r="W32" i="5"/>
  <c r="AB32" i="5"/>
  <c r="W33" i="5"/>
  <c r="AB33" i="5"/>
  <c r="W34" i="5"/>
  <c r="AB34" i="5"/>
  <c r="W35" i="5"/>
  <c r="AB35" i="5"/>
  <c r="W36" i="5"/>
  <c r="AB36" i="5"/>
  <c r="W37" i="5"/>
  <c r="AB37" i="5"/>
  <c r="W38" i="5"/>
  <c r="AB38" i="5"/>
  <c r="W39" i="5"/>
  <c r="AB39" i="5"/>
  <c r="W40" i="5"/>
  <c r="AB40" i="5"/>
  <c r="W41" i="5"/>
  <c r="AB41" i="5"/>
  <c r="W42" i="5"/>
  <c r="AB42" i="5"/>
  <c r="W43" i="5"/>
  <c r="AB43" i="5"/>
  <c r="W44" i="5"/>
  <c r="AB44" i="5"/>
  <c r="W45" i="5"/>
  <c r="AB45" i="5"/>
  <c r="W46" i="5"/>
  <c r="AB46" i="5"/>
  <c r="W47" i="5"/>
  <c r="AB47" i="5"/>
  <c r="W48" i="5"/>
  <c r="AB48" i="5"/>
  <c r="W49" i="5"/>
  <c r="AB49" i="5"/>
  <c r="W50" i="5"/>
  <c r="AB50" i="5"/>
  <c r="W51" i="5"/>
  <c r="AB51" i="5"/>
  <c r="W52" i="5"/>
  <c r="AB52" i="5"/>
  <c r="W53" i="5"/>
  <c r="AB53" i="5"/>
  <c r="W54" i="5"/>
  <c r="AB54" i="5"/>
  <c r="W55" i="5"/>
  <c r="AB55" i="5"/>
  <c r="W56" i="5"/>
  <c r="AB56" i="5"/>
  <c r="W57" i="5"/>
  <c r="AB57" i="5"/>
  <c r="W58" i="5"/>
  <c r="AB58" i="5"/>
  <c r="W59" i="5"/>
  <c r="AB59" i="5"/>
  <c r="W61" i="5"/>
  <c r="AB61" i="5"/>
  <c r="W62" i="5"/>
  <c r="AB62" i="5"/>
  <c r="W63" i="5"/>
  <c r="AB63" i="5"/>
  <c r="W64" i="5"/>
  <c r="AB64" i="5"/>
  <c r="W65" i="5"/>
  <c r="AB65" i="5"/>
  <c r="W66" i="5"/>
  <c r="AB66" i="5"/>
  <c r="W67" i="5"/>
  <c r="AB67" i="5"/>
  <c r="W68" i="5"/>
  <c r="AB68" i="5"/>
  <c r="W69" i="5"/>
  <c r="AB69" i="5"/>
  <c r="W70" i="5"/>
  <c r="AB70" i="5"/>
  <c r="W71" i="5"/>
  <c r="AB71" i="5"/>
  <c r="W72" i="5"/>
  <c r="AB72" i="5"/>
  <c r="W73" i="5"/>
  <c r="AB73" i="5"/>
  <c r="W74" i="5"/>
  <c r="AB74" i="5"/>
  <c r="W75" i="5"/>
  <c r="AB75" i="5"/>
  <c r="W76" i="5"/>
  <c r="AB76" i="5"/>
  <c r="W77" i="5"/>
  <c r="AB77" i="5"/>
  <c r="W78" i="5"/>
  <c r="AB78" i="5"/>
  <c r="AI83" i="5"/>
  <c r="W84" i="5"/>
  <c r="AB84" i="5"/>
  <c r="W85" i="5"/>
  <c r="AB85" i="5"/>
  <c r="AI87" i="5"/>
  <c r="W88" i="5"/>
  <c r="AB88" i="5"/>
  <c r="W89" i="5"/>
  <c r="AB89" i="5"/>
  <c r="W92" i="5"/>
  <c r="AB92" i="5"/>
  <c r="W93" i="5"/>
  <c r="AB93" i="5"/>
  <c r="W94" i="5"/>
  <c r="AB94" i="5"/>
  <c r="W95" i="5"/>
  <c r="AB95" i="5"/>
  <c r="W96" i="5"/>
  <c r="AB96" i="5"/>
  <c r="W98" i="5"/>
  <c r="AB98" i="5"/>
  <c r="W99" i="5"/>
  <c r="AB99" i="5"/>
  <c r="W100" i="5"/>
  <c r="AB100" i="5"/>
  <c r="W101" i="5"/>
  <c r="AB101" i="5"/>
  <c r="W102" i="5"/>
  <c r="AB102" i="5"/>
  <c r="W103" i="5"/>
  <c r="AB103" i="5"/>
  <c r="W104" i="5"/>
  <c r="AB104" i="5"/>
  <c r="W105" i="5"/>
  <c r="AB105" i="5"/>
  <c r="W106" i="5"/>
  <c r="AB106" i="5"/>
  <c r="W107" i="5"/>
  <c r="AB107" i="5"/>
  <c r="W108" i="5"/>
  <c r="AB108" i="5"/>
  <c r="W109" i="5"/>
  <c r="AB109" i="5"/>
  <c r="W110" i="5"/>
  <c r="AB110" i="5"/>
  <c r="W111" i="5"/>
  <c r="AB111" i="5"/>
  <c r="W113" i="5"/>
  <c r="AB113" i="5"/>
  <c r="W112" i="5"/>
  <c r="AB112" i="5"/>
  <c r="W114" i="5"/>
  <c r="AB114" i="5"/>
  <c r="W115" i="5"/>
  <c r="AB115" i="5"/>
  <c r="W116" i="5"/>
  <c r="AB116" i="5"/>
  <c r="W117" i="5"/>
  <c r="AB117" i="5"/>
  <c r="W118" i="5"/>
  <c r="AB118" i="5"/>
  <c r="W119" i="5"/>
  <c r="AB119" i="5"/>
  <c r="W120" i="5"/>
  <c r="AB120" i="5"/>
  <c r="W121" i="5"/>
  <c r="AB121" i="5"/>
  <c r="W123" i="5"/>
  <c r="AB123" i="5"/>
  <c r="W124" i="5"/>
  <c r="AB124" i="5"/>
  <c r="W125" i="5"/>
  <c r="AB125" i="5"/>
  <c r="W126" i="5"/>
  <c r="AB126" i="5"/>
  <c r="W127" i="5"/>
  <c r="AB127" i="5"/>
  <c r="W128" i="5"/>
  <c r="AB128" i="5"/>
  <c r="W138" i="5"/>
  <c r="AB138" i="5"/>
  <c r="W139" i="5"/>
  <c r="AB139" i="5"/>
  <c r="W140" i="5"/>
  <c r="AB140" i="5"/>
  <c r="W141" i="5"/>
  <c r="AB141" i="5"/>
  <c r="W142" i="5"/>
  <c r="AB142" i="5"/>
  <c r="W143" i="5"/>
  <c r="AB143" i="5"/>
  <c r="W144" i="5"/>
  <c r="AB144" i="5"/>
  <c r="W145" i="5"/>
  <c r="AB145" i="5"/>
  <c r="W146" i="5"/>
  <c r="AB146" i="5"/>
  <c r="W147" i="5"/>
  <c r="AB147" i="5"/>
  <c r="W148" i="5"/>
  <c r="AB148" i="5"/>
  <c r="W149" i="5"/>
  <c r="AB149" i="5"/>
  <c r="W150" i="5"/>
  <c r="AB150" i="5"/>
  <c r="W151" i="5"/>
  <c r="AB151" i="5"/>
  <c r="W152" i="5"/>
  <c r="AB152" i="5"/>
  <c r="W154" i="5"/>
  <c r="AB154" i="5"/>
  <c r="W155" i="5"/>
  <c r="AB155" i="5"/>
  <c r="W156" i="5"/>
  <c r="AB156" i="5"/>
  <c r="W157" i="5"/>
  <c r="AB157" i="5"/>
  <c r="W158" i="5"/>
  <c r="AB158" i="5"/>
  <c r="W159" i="5"/>
  <c r="AB159" i="5"/>
  <c r="W160" i="5"/>
  <c r="AB160" i="5"/>
  <c r="W161" i="5"/>
  <c r="AB161" i="5"/>
  <c r="W162" i="5"/>
  <c r="AB162" i="5"/>
  <c r="W163" i="5"/>
  <c r="AB163" i="5"/>
  <c r="W164" i="5"/>
  <c r="AB164" i="5"/>
  <c r="W165" i="5"/>
  <c r="AB165" i="5"/>
  <c r="W166" i="5"/>
  <c r="AB166" i="5"/>
  <c r="W167" i="5"/>
  <c r="AB167" i="5"/>
  <c r="W168" i="5"/>
  <c r="AB168" i="5"/>
  <c r="W169" i="5"/>
  <c r="AB169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3" i="5"/>
  <c r="M112" i="5"/>
  <c r="M114" i="5"/>
  <c r="M115" i="5"/>
  <c r="M116" i="5"/>
  <c r="M117" i="5"/>
  <c r="M118" i="5"/>
  <c r="M119" i="5"/>
  <c r="M120" i="5"/>
  <c r="M121" i="5"/>
  <c r="M123" i="5"/>
  <c r="M124" i="5"/>
  <c r="M125" i="5"/>
  <c r="M126" i="5"/>
  <c r="M127" i="5"/>
  <c r="M128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AI169" i="5" l="1"/>
  <c r="AI165" i="5"/>
  <c r="AI161" i="5"/>
  <c r="AI157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7" i="5"/>
  <c r="AI163" i="5"/>
  <c r="AI159" i="5"/>
  <c r="AI155" i="5"/>
  <c r="AI149" i="5"/>
  <c r="AI145" i="5"/>
  <c r="AI141" i="5"/>
  <c r="AI128" i="5"/>
  <c r="AI124" i="5"/>
  <c r="AI119" i="5"/>
  <c r="AI115" i="5"/>
  <c r="AI111" i="5"/>
  <c r="AI107" i="5"/>
  <c r="AI103" i="5"/>
  <c r="AI99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4" i="5"/>
  <c r="AI79" i="5"/>
  <c r="AI92" i="5"/>
  <c r="AI151" i="5"/>
  <c r="AI147" i="5"/>
  <c r="AI143" i="5"/>
  <c r="AI139" i="5"/>
  <c r="AI126" i="5"/>
  <c r="AI121" i="5"/>
  <c r="AI117" i="5"/>
  <c r="AI112" i="5"/>
  <c r="AM112" i="5" s="1"/>
  <c r="AI109" i="5"/>
  <c r="AI105" i="5"/>
  <c r="AI101" i="5"/>
  <c r="AI96" i="5"/>
  <c r="AI150" i="5"/>
  <c r="AI146" i="5"/>
  <c r="AI142" i="5"/>
  <c r="AI138" i="5"/>
  <c r="AI125" i="5"/>
  <c r="AI120" i="5"/>
  <c r="AI116" i="5"/>
  <c r="AI113" i="5"/>
  <c r="AI108" i="5"/>
  <c r="AI104" i="5"/>
  <c r="AI100" i="5"/>
  <c r="AI95" i="5"/>
  <c r="AI88" i="5"/>
  <c r="AI85" i="5"/>
  <c r="AI168" i="5"/>
  <c r="AI164" i="5"/>
  <c r="AI160" i="5"/>
  <c r="AI156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6" i="5"/>
  <c r="AI162" i="5"/>
  <c r="AI158" i="5"/>
  <c r="AI152" i="5"/>
  <c r="AI148" i="5"/>
  <c r="AI144" i="5"/>
  <c r="AI140" i="5"/>
  <c r="AI127" i="5"/>
  <c r="AI123" i="5"/>
  <c r="AI118" i="5"/>
  <c r="AI114" i="5"/>
  <c r="AI110" i="5"/>
  <c r="AI106" i="5"/>
  <c r="AI102" i="5"/>
  <c r="AI98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4" i="5" l="1"/>
  <c r="AM170" i="5" s="1"/>
  <c r="W4" i="5"/>
  <c r="W170" i="5" s="1"/>
  <c r="AL9" i="5" l="1"/>
  <c r="AB4" i="5" l="1"/>
  <c r="AB170" i="5" s="1"/>
  <c r="M4" i="5"/>
  <c r="M170" i="5" s="1"/>
  <c r="AI4" i="5" l="1"/>
  <c r="AI170" i="5" s="1"/>
  <c r="AN170" i="5" s="1"/>
</calcChain>
</file>

<file path=xl/sharedStrings.xml><?xml version="1.0" encoding="utf-8"?>
<sst xmlns="http://schemas.openxmlformats.org/spreadsheetml/2006/main" count="1290" uniqueCount="443">
  <si>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</si>
  <si>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</si>
  <si>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</si>
  <si>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</si>
  <si>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</si>
  <si>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</si>
  <si>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</si>
  <si>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</si>
  <si>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</si>
  <si>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</si>
  <si>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</si>
  <si>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</si>
  <si>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</si>
  <si>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</si>
  <si>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</si>
  <si>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</si>
  <si>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</si>
  <si>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</si>
  <si>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</si>
  <si>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</si>
  <si>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</si>
  <si>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</si>
  <si>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</si>
  <si>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</si>
  <si>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</si>
  <si>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</si>
  <si>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</si>
  <si>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</si>
  <si>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</si>
  <si>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</si>
  <si>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</si>
  <si>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</si>
  <si>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</si>
  <si>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</si>
  <si>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</si>
  <si>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</si>
  <si>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</si>
  <si>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</si>
  <si>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</si>
  <si>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</si>
  <si>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</si>
  <si>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</si>
  <si>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</si>
  <si>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</si>
  <si>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</si>
  <si>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</si>
  <si>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</si>
  <si>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</si>
  <si>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</si>
  <si>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</si>
  <si>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</si>
  <si>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</si>
  <si>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</si>
  <si>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</si>
  <si>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</si>
  <si>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</si>
  <si>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</si>
  <si>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</si>
  <si>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</si>
  <si>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</si>
  <si>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</si>
  <si>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</si>
  <si>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</si>
  <si>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</si>
  <si>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</si>
  <si>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</si>
  <si>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</si>
  <si>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</si>
  <si>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</si>
  <si>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</si>
  <si>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</si>
  <si>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</si>
  <si>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</si>
  <si>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</si>
  <si>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</si>
  <si>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</si>
  <si>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</si>
  <si>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</si>
  <si>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</si>
  <si>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</si>
  <si>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</si>
  <si>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</si>
  <si>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</si>
  <si>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</si>
  <si>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</si>
  <si>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</si>
  <si>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</si>
  <si>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</si>
  <si>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</si>
  <si>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</si>
  <si>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</si>
  <si>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</si>
  <si>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</si>
  <si>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</si>
  <si>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</si>
  <si>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</si>
  <si>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</si>
  <si>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</si>
  <si>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</si>
  <si>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</si>
  <si>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</si>
  <si>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</si>
  <si>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</si>
  <si>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</si>
  <si>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</si>
  <si>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</si>
  <si>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</si>
  <si>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</si>
  <si>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</si>
  <si>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</si>
  <si>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</si>
  <si>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</si>
  <si>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</si>
  <si>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</si>
  <si>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</si>
  <si>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</si>
  <si>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</si>
  <si>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</si>
  <si>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</si>
  <si>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</si>
  <si>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</si>
  <si>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</si>
  <si>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</si>
  <si>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</si>
  <si>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</si>
  <si>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</si>
  <si>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</si>
  <si>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</si>
  <si>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</si>
  <si>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</si>
  <si>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</si>
  <si>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</si>
  <si>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</si>
  <si>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</si>
  <si>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</si>
  <si>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</si>
  <si>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</si>
  <si>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</si>
  <si>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</si>
  <si>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</si>
  <si>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</si>
  <si>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</si>
  <si>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</si>
  <si>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</si>
  <si>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</si>
  <si>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</si>
  <si>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</si>
  <si>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</si>
  <si>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</si>
  <si>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</si>
  <si>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</si>
  <si>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</si>
  <si>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</si>
  <si>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</si>
  <si>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</si>
  <si>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</si>
  <si>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</si>
  <si>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</si>
  <si>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</si>
  <si>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</si>
  <si>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</si>
  <si>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</si>
  <si>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</si>
  <si>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</si>
  <si>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</si>
  <si>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</si>
  <si>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</si>
  <si>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</si>
  <si>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</si>
  <si>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</si>
  <si>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</si>
  <si>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</si>
  <si>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</si>
  <si>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</si>
  <si>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</si>
  <si>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</si>
  <si>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</si>
  <si>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</si>
  <si>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</si>
  <si>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</si>
  <si>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</si>
  <si>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</si>
  <si>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</si>
  <si>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</si>
  <si>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</si>
  <si>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</si>
  <si>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</si>
  <si>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</si>
  <si>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</si>
  <si>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</si>
  <si>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</si>
  <si>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</si>
  <si>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</si>
  <si>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</si>
  <si>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</si>
  <si>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</si>
  <si>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</si>
  <si>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</si>
  <si>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</si>
  <si>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</si>
  <si>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</si>
  <si>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</si>
  <si>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</si>
  <si>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</si>
  <si>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</si>
  <si>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</si>
  <si>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</si>
  <si>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</si>
  <si>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</si>
  <si>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</si>
  <si>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</si>
  <si>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</si>
  <si>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</si>
  <si>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</si>
  <si>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</si>
  <si>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</si>
  <si>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</si>
  <si>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</si>
  <si>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</si>
  <si>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</si>
  <si>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</si>
  <si>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</si>
  <si>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</si>
  <si>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</si>
  <si>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</si>
  <si>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</si>
  <si>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</si>
  <si>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</si>
  <si>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</si>
  <si>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</si>
  <si>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</si>
  <si>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</si>
  <si>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</si>
  <si>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</si>
  <si>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</si>
  <si>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</si>
  <si>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</si>
  <si>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</si>
  <si>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</si>
  <si>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</si>
  <si>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</si>
  <si>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</si>
  <si>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</si>
  <si>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</si>
  <si>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</si>
  <si>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</si>
  <si>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</si>
  <si>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</si>
  <si>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</si>
  <si>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</si>
  <si>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</si>
  <si>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</si>
  <si>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</si>
  <si>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</si>
  <si>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</si>
  <si>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</si>
  <si>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</si>
  <si>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</si>
  <si>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</si>
  <si>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</si>
  <si>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</si>
  <si>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</si>
  <si>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</si>
  <si>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</si>
  <si>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</si>
  <si>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</si>
  <si>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</si>
  <si>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</si>
  <si>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</si>
  <si>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</si>
  <si>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</si>
  <si>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</si>
  <si>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</si>
  <si>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</si>
  <si>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</si>
  <si>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</si>
  <si>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</si>
  <si>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</si>
  <si>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</si>
  <si>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</si>
  <si>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</si>
  <si>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</si>
  <si>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</si>
  <si>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</si>
  <si>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</si>
  <si>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</si>
  <si>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</si>
  <si>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</si>
  <si>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</si>
  <si>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</si>
  <si>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</si>
  <si>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</si>
  <si>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</si>
  <si>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</si>
  <si>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</si>
  <si>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</si>
  <si>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</si>
  <si>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</si>
  <si>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</si>
  <si>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</si>
  <si>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</si>
  <si>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</si>
  <si>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</si>
  <si>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</si>
  <si>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</si>
  <si>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</si>
  <si>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</si>
  <si>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</si>
  <si>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</si>
  <si>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</si>
  <si>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</si>
  <si>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</si>
  <si>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</si>
  <si>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</si>
  <si>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</si>
  <si>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</si>
  <si>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</si>
  <si>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</si>
  <si>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</si>
  <si>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</si>
  <si>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</si>
  <si>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</si>
  <si>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</si>
  <si>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</si>
  <si>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</si>
  <si>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</si>
  <si>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</si>
  <si>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</si>
  <si>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</si>
  <si>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</si>
  <si>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</si>
  <si>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</si>
  <si>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</si>
  <si>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</si>
  <si>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</si>
  <si>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</si>
  <si>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</si>
  <si>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Sunday Coed</t>
  </si>
  <si>
    <t>Dynasty</t>
  </si>
  <si>
    <t>FC Learned Foot</t>
  </si>
  <si>
    <t>FC Pompo</t>
  </si>
  <si>
    <t>Game of Throw-Ins</t>
  </si>
  <si>
    <t>The Avengers</t>
  </si>
  <si>
    <t>Men's Open - Sunday - A Division</t>
  </si>
  <si>
    <t>Boca Jrs</t>
  </si>
  <si>
    <t>Men's Open - Sunday - B Division</t>
  </si>
  <si>
    <t>Bandidos</t>
  </si>
  <si>
    <t>Club Atletico</t>
  </si>
  <si>
    <t>The Old Republic FC</t>
  </si>
  <si>
    <t>Men's Open - Sunday - C Division</t>
  </si>
  <si>
    <t>Rogues</t>
  </si>
  <si>
    <t>Daniel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</si>
  <si>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</si>
  <si>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</si>
  <si>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</si>
  <si>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</si>
  <si>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</si>
  <si>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</si>
  <si>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</si>
  <si>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</si>
  <si>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</si>
  <si>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Mertens</t>
  </si>
  <si>
    <t>Tiger Balmers FC</t>
  </si>
  <si>
    <t>Jonathan</t>
  </si>
  <si>
    <t>Potter</t>
  </si>
  <si>
    <t>Zami</t>
  </si>
  <si>
    <t>Israel</t>
  </si>
  <si>
    <t>Diversity</t>
  </si>
  <si>
    <t>Chaos</t>
  </si>
  <si>
    <t>Electrik Blue</t>
  </si>
  <si>
    <t>UpDog FC</t>
  </si>
  <si>
    <t>Hogsbreath</t>
  </si>
  <si>
    <t>Swingers</t>
  </si>
  <si>
    <t>Marvel</t>
  </si>
  <si>
    <t>Trinity</t>
  </si>
  <si>
    <t>North Valley S.D.A.</t>
  </si>
  <si>
    <t>Old Spice</t>
  </si>
  <si>
    <t>Bad News Bears F.C.</t>
  </si>
  <si>
    <t>Burning Smurfs</t>
  </si>
  <si>
    <t>Hunter</t>
  </si>
  <si>
    <t>Moosehead</t>
  </si>
  <si>
    <t>Night Train</t>
  </si>
  <si>
    <t>Sweded</t>
  </si>
  <si>
    <t>Cool Arrows</t>
  </si>
  <si>
    <t>Gunners</t>
  </si>
  <si>
    <t>Noobz</t>
  </si>
  <si>
    <t>Hooligans FC</t>
  </si>
  <si>
    <t>Real SG</t>
  </si>
  <si>
    <t>El Tri</t>
  </si>
  <si>
    <t>Filthy Animals</t>
  </si>
  <si>
    <t>L.L.O.S</t>
  </si>
  <si>
    <t>Bandits</t>
  </si>
  <si>
    <t>Class on Grass</t>
  </si>
  <si>
    <t>Whatever</t>
  </si>
  <si>
    <t>Cobra Kai</t>
  </si>
  <si>
    <t>UNMH FC</t>
  </si>
  <si>
    <t>Sucking Wind SC</t>
  </si>
  <si>
    <t>Tequila Shooters</t>
  </si>
  <si>
    <t>Dynamics</t>
  </si>
  <si>
    <t>Mutiny</t>
  </si>
  <si>
    <t>Strangebrew</t>
  </si>
  <si>
    <t>The Brewers</t>
  </si>
  <si>
    <t>DNR</t>
  </si>
  <si>
    <t>Overruled</t>
  </si>
  <si>
    <t>Keegan</t>
  </si>
  <si>
    <t>Monnheimer</t>
  </si>
  <si>
    <t>Solstice</t>
  </si>
  <si>
    <t>Yucca Doos</t>
  </si>
  <si>
    <t>Chelsea</t>
  </si>
  <si>
    <t>Roadrunners</t>
  </si>
  <si>
    <t>Nickolas</t>
  </si>
  <si>
    <t>Soles</t>
  </si>
  <si>
    <t>Dust Devils</t>
  </si>
  <si>
    <t>Barley Legal</t>
  </si>
  <si>
    <t>L7 Weenies</t>
  </si>
  <si>
    <t>En Fuego FC</t>
  </si>
  <si>
    <t>East Mountain FC</t>
  </si>
  <si>
    <t>Rangers</t>
  </si>
  <si>
    <t>no</t>
  </si>
  <si>
    <t>Deadhorse</t>
  </si>
  <si>
    <t>Bandidos1</t>
  </si>
  <si>
    <t>Band of Misfits</t>
  </si>
  <si>
    <t>ok</t>
  </si>
  <si>
    <t>Grandma's Tortillas</t>
  </si>
  <si>
    <t>Touch of Grey1</t>
  </si>
  <si>
    <t>Libertad</t>
  </si>
  <si>
    <t>Kirtland AFB1</t>
  </si>
  <si>
    <t>La Tribu1</t>
  </si>
  <si>
    <t>Deportivo SF</t>
  </si>
  <si>
    <t>Rogues1</t>
  </si>
  <si>
    <t>Lobos FC</t>
  </si>
  <si>
    <t>Kirtland AFB</t>
  </si>
  <si>
    <t>Boca Jrs1</t>
  </si>
  <si>
    <t>Brethren FC</t>
  </si>
  <si>
    <t>Touch of Grey</t>
  </si>
  <si>
    <t>Libertad1</t>
  </si>
  <si>
    <t>Streetfrogs</t>
  </si>
  <si>
    <t>My Little Pintos</t>
  </si>
  <si>
    <t>La Tribu</t>
  </si>
  <si>
    <t>Deportivo SF1</t>
  </si>
  <si>
    <t>Dave</t>
  </si>
  <si>
    <t>*</t>
  </si>
  <si>
    <t>Sweet Goodness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</si>
</sst>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topLeftCell="A31" zoomScaleNormal="100" workbookViewId="0">
      <selection activeCell="L47" sqref="L47:M50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7" x14ac:dyDescent="0.2">
      <c r="A1" s="1"/>
    </row>
    <row r="2" spans="1:27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27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27" x14ac:dyDescent="0.2">
      <c r="A4" s="2">
        <v>1</v>
      </c>
      <c r="B4" s="2">
        <v>61116</v>
      </c>
      <c r="C4" s="2" t="s">
        <v>335</v>
      </c>
      <c r="D4" s="2" t="s">
        <v>365</v>
      </c>
      <c r="E4" s="2" t="s">
        <v>423</v>
      </c>
      <c r="F4" s="13">
        <v>42943</v>
      </c>
      <c r="G4" s="67">
        <v>42944.012010011575</v>
      </c>
      <c r="H4" s="2" t="s">
        <v>124</v>
      </c>
      <c r="I4" s="2" t="s">
        <v>125</v>
      </c>
      <c r="J4" s="2" t="s">
        <v>35</v>
      </c>
      <c r="K4" s="2" t="s">
        <v>36</v>
      </c>
      <c r="L4" s="2" t="s">
        <v>352</v>
      </c>
      <c r="M4" s="2" t="s">
        <v>353</v>
      </c>
      <c r="O4" s="2"/>
      <c r="R4" s="2"/>
      <c r="T4" s="2"/>
      <c r="U4" s="2"/>
      <c r="V4" s="2"/>
      <c r="W4" s="2"/>
      <c r="X4" s="2"/>
      <c r="Y4" s="2"/>
      <c r="Z4" s="2"/>
      <c r="AA4" s="2"/>
    </row>
    <row r="5" spans="1:27" x14ac:dyDescent="0.2">
      <c r="A5" s="2">
        <v>2</v>
      </c>
      <c r="B5" s="2">
        <v>61117</v>
      </c>
      <c r="C5" s="2" t="s">
        <v>335</v>
      </c>
      <c r="D5" s="2" t="s">
        <v>419</v>
      </c>
      <c r="E5" s="2" t="s">
        <v>362</v>
      </c>
      <c r="F5" s="13">
        <v>42943</v>
      </c>
      <c r="G5" s="67">
        <v>42944.022970590275</v>
      </c>
      <c r="H5" s="2" t="s">
        <v>0</v>
      </c>
      <c r="I5" s="2" t="s">
        <v>183</v>
      </c>
      <c r="J5" s="2" t="s">
        <v>351</v>
      </c>
      <c r="K5" s="2" t="s">
        <v>202</v>
      </c>
      <c r="L5" s="2" t="s">
        <v>277</v>
      </c>
      <c r="M5" s="2" t="s">
        <v>183</v>
      </c>
      <c r="O5" s="2"/>
      <c r="R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R6" s="2"/>
      <c r="T6" s="2"/>
      <c r="U6" s="2"/>
      <c r="V6" s="2"/>
      <c r="W6" s="2"/>
      <c r="X6" s="2"/>
      <c r="Y6" s="2"/>
      <c r="Z6" s="2"/>
      <c r="AA6" s="2"/>
    </row>
    <row r="7" spans="1:27" x14ac:dyDescent="0.2">
      <c r="A7" s="2">
        <v>1</v>
      </c>
      <c r="B7" s="2">
        <v>9</v>
      </c>
      <c r="C7" s="2" t="s">
        <v>349</v>
      </c>
      <c r="D7" s="2" t="s">
        <v>424</v>
      </c>
      <c r="E7" s="2" t="s">
        <v>425</v>
      </c>
      <c r="F7" s="13">
        <v>42946</v>
      </c>
      <c r="G7" s="2"/>
      <c r="H7" s="2"/>
      <c r="I7" s="2"/>
      <c r="J7" s="2"/>
      <c r="K7" s="2"/>
      <c r="L7" s="2"/>
      <c r="M7" s="2"/>
      <c r="O7" s="2"/>
      <c r="R7" s="2"/>
      <c r="T7" s="2"/>
      <c r="U7" s="2"/>
      <c r="V7" s="2"/>
      <c r="W7" s="2"/>
      <c r="X7" s="2"/>
      <c r="Y7" s="2"/>
      <c r="Z7" s="2"/>
      <c r="AA7" s="2"/>
    </row>
    <row r="8" spans="1:27" x14ac:dyDescent="0.2">
      <c r="A8" s="2">
        <v>2</v>
      </c>
      <c r="B8" s="2">
        <v>20</v>
      </c>
      <c r="C8" s="2" t="s">
        <v>343</v>
      </c>
      <c r="D8" s="2" t="s">
        <v>426</v>
      </c>
      <c r="E8" s="2" t="s">
        <v>344</v>
      </c>
      <c r="F8" s="13">
        <v>42946</v>
      </c>
      <c r="G8" s="2"/>
      <c r="H8" s="2"/>
      <c r="I8" s="2"/>
      <c r="J8" s="2"/>
      <c r="K8" s="2"/>
      <c r="L8" s="2"/>
      <c r="M8" s="2"/>
      <c r="O8" s="2"/>
      <c r="R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2">
        <v>3</v>
      </c>
      <c r="B9" s="2">
        <v>21</v>
      </c>
      <c r="C9" s="2" t="s">
        <v>343</v>
      </c>
      <c r="D9" s="2" t="s">
        <v>427</v>
      </c>
      <c r="E9" s="2" t="s">
        <v>428</v>
      </c>
      <c r="F9" s="13">
        <v>42946</v>
      </c>
      <c r="G9" s="2"/>
      <c r="H9" s="2"/>
      <c r="I9" s="2"/>
      <c r="J9" s="2"/>
      <c r="K9" s="2"/>
      <c r="L9" s="2"/>
      <c r="M9" s="2"/>
      <c r="O9" s="2"/>
      <c r="R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">
        <v>4</v>
      </c>
      <c r="B10" s="2">
        <v>22</v>
      </c>
      <c r="C10" s="2" t="s">
        <v>349</v>
      </c>
      <c r="D10" s="2" t="s">
        <v>420</v>
      </c>
      <c r="E10" s="2" t="s">
        <v>350</v>
      </c>
      <c r="F10" s="13">
        <v>42946</v>
      </c>
      <c r="G10" s="2"/>
      <c r="H10" s="2"/>
      <c r="I10" s="2"/>
      <c r="J10" s="2"/>
      <c r="K10" s="2"/>
      <c r="L10" s="2"/>
      <c r="M10" s="2"/>
      <c r="O10" s="2"/>
      <c r="R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"/>
      <c r="B11" s="2"/>
      <c r="C11" s="2"/>
      <c r="D11" s="2"/>
      <c r="E11" s="2"/>
      <c r="F11" s="13"/>
      <c r="G11" s="2"/>
      <c r="H11" s="2"/>
      <c r="I11" s="2"/>
      <c r="J11" s="2"/>
      <c r="K11" s="2"/>
      <c r="L11" s="2"/>
      <c r="M11" s="2"/>
      <c r="O11" s="2"/>
      <c r="R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">
        <v>5</v>
      </c>
      <c r="B12" s="2">
        <v>61200</v>
      </c>
      <c r="C12" s="2" t="s">
        <v>337</v>
      </c>
      <c r="D12" s="2" t="s">
        <v>338</v>
      </c>
      <c r="E12" s="2" t="s">
        <v>339</v>
      </c>
      <c r="F12" s="13">
        <v>42946</v>
      </c>
      <c r="G12" s="67">
        <v>42946.746219664354</v>
      </c>
      <c r="H12" s="2" t="s">
        <v>47</v>
      </c>
      <c r="I12" s="2" t="s">
        <v>48</v>
      </c>
      <c r="J12" s="2" t="s">
        <v>35</v>
      </c>
      <c r="K12" s="2" t="s">
        <v>36</v>
      </c>
      <c r="L12" s="2" t="s">
        <v>351</v>
      </c>
      <c r="M12" s="2" t="s">
        <v>202</v>
      </c>
      <c r="O12" s="2"/>
      <c r="R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">
        <v>6</v>
      </c>
      <c r="B13" s="2">
        <v>61201</v>
      </c>
      <c r="C13" s="2" t="s">
        <v>337</v>
      </c>
      <c r="D13" s="2" t="s">
        <v>340</v>
      </c>
      <c r="E13" s="2" t="s">
        <v>341</v>
      </c>
      <c r="F13" s="13">
        <v>42946</v>
      </c>
      <c r="G13" s="67">
        <v>42946.742768171294</v>
      </c>
      <c r="H13" s="2" t="s">
        <v>35</v>
      </c>
      <c r="I13" s="2" t="s">
        <v>36</v>
      </c>
      <c r="J13" s="2" t="s">
        <v>47</v>
      </c>
      <c r="K13" s="2" t="s">
        <v>48</v>
      </c>
      <c r="L13" s="2" t="s">
        <v>351</v>
      </c>
      <c r="M13" s="2" t="s">
        <v>202</v>
      </c>
      <c r="O13" s="2"/>
      <c r="R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">
        <v>7</v>
      </c>
      <c r="B14" s="2">
        <v>61202</v>
      </c>
      <c r="C14" s="2" t="s">
        <v>337</v>
      </c>
      <c r="D14" s="2" t="s">
        <v>342</v>
      </c>
      <c r="E14" s="2" t="s">
        <v>421</v>
      </c>
      <c r="F14" s="13">
        <v>42946</v>
      </c>
      <c r="G14" s="67">
        <v>42946.739715706019</v>
      </c>
      <c r="H14" s="2" t="s">
        <v>35</v>
      </c>
      <c r="I14" s="2" t="s">
        <v>36</v>
      </c>
      <c r="J14" s="2" t="s">
        <v>47</v>
      </c>
      <c r="K14" s="2" t="s">
        <v>48</v>
      </c>
      <c r="L14" s="2" t="s">
        <v>351</v>
      </c>
      <c r="M14" s="2" t="s">
        <v>202</v>
      </c>
      <c r="O14" s="2"/>
      <c r="R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2"/>
      <c r="C15" s="2"/>
      <c r="D15" s="2"/>
      <c r="E15" s="2"/>
      <c r="F15" s="13"/>
      <c r="G15" s="67"/>
      <c r="H15" s="2"/>
      <c r="I15" s="2"/>
      <c r="J15" s="2"/>
      <c r="K15" s="2"/>
      <c r="L15" s="2"/>
      <c r="M15" s="2"/>
      <c r="O15" s="2"/>
      <c r="R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">
        <v>8</v>
      </c>
      <c r="B16" s="2">
        <v>61743</v>
      </c>
      <c r="C16" s="2" t="s">
        <v>345</v>
      </c>
      <c r="D16" s="2" t="s">
        <v>346</v>
      </c>
      <c r="E16" s="2" t="s">
        <v>429</v>
      </c>
      <c r="F16" s="13">
        <v>42946</v>
      </c>
      <c r="G16" s="67">
        <v>42948.00302546296</v>
      </c>
      <c r="H16" s="2" t="s">
        <v>246</v>
      </c>
      <c r="I16" s="2" t="s">
        <v>247</v>
      </c>
      <c r="J16" s="2" t="s">
        <v>315</v>
      </c>
      <c r="K16" s="2" t="s">
        <v>316</v>
      </c>
      <c r="L16" s="18" t="s">
        <v>100</v>
      </c>
      <c r="M16" s="2"/>
      <c r="O16" s="2"/>
      <c r="R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">
        <v>9</v>
      </c>
      <c r="B17" s="2">
        <v>61744</v>
      </c>
      <c r="C17" s="2" t="s">
        <v>345</v>
      </c>
      <c r="D17" s="2" t="s">
        <v>347</v>
      </c>
      <c r="E17" s="2" t="s">
        <v>430</v>
      </c>
      <c r="F17" s="13">
        <v>42946</v>
      </c>
      <c r="G17" s="67">
        <v>42947.999591597225</v>
      </c>
      <c r="H17" s="2" t="s">
        <v>246</v>
      </c>
      <c r="I17" s="2" t="s">
        <v>247</v>
      </c>
      <c r="J17" s="2" t="s">
        <v>315</v>
      </c>
      <c r="K17" s="2" t="s">
        <v>316</v>
      </c>
      <c r="L17" s="2" t="s">
        <v>37</v>
      </c>
      <c r="M17" s="2" t="s">
        <v>77</v>
      </c>
      <c r="O17" s="2"/>
      <c r="R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">
        <v>10</v>
      </c>
      <c r="B18" s="2">
        <v>61745</v>
      </c>
      <c r="C18" s="2" t="s">
        <v>345</v>
      </c>
      <c r="D18" s="2" t="s">
        <v>431</v>
      </c>
      <c r="E18" s="2" t="s">
        <v>432</v>
      </c>
      <c r="F18" s="13">
        <v>42946</v>
      </c>
      <c r="G18" s="67">
        <v>42947.740406828707</v>
      </c>
      <c r="H18" s="2" t="s">
        <v>69</v>
      </c>
      <c r="I18" s="2" t="s">
        <v>70</v>
      </c>
      <c r="J18" s="2" t="s">
        <v>315</v>
      </c>
      <c r="K18" s="2" t="s">
        <v>316</v>
      </c>
      <c r="L18" s="2" t="s">
        <v>246</v>
      </c>
      <c r="M18" s="2" t="s">
        <v>247</v>
      </c>
      <c r="O18" s="2"/>
      <c r="R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>
        <v>11</v>
      </c>
      <c r="B19" s="2">
        <v>61746</v>
      </c>
      <c r="C19" s="2" t="s">
        <v>345</v>
      </c>
      <c r="D19" s="2" t="s">
        <v>348</v>
      </c>
      <c r="E19" s="2" t="s">
        <v>433</v>
      </c>
      <c r="F19" s="13">
        <v>42946</v>
      </c>
      <c r="G19" s="67">
        <v>42946.593415081021</v>
      </c>
      <c r="H19" s="2" t="s">
        <v>11</v>
      </c>
      <c r="I19" s="2" t="s">
        <v>12</v>
      </c>
      <c r="J19" s="2" t="s">
        <v>195</v>
      </c>
      <c r="K19" s="2" t="s">
        <v>196</v>
      </c>
      <c r="L19" s="2" t="s">
        <v>320</v>
      </c>
      <c r="M19" s="2" t="s">
        <v>321</v>
      </c>
      <c r="O19" s="2"/>
      <c r="R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">
        <v>12</v>
      </c>
      <c r="B20" s="2">
        <v>61747</v>
      </c>
      <c r="C20" s="2" t="s">
        <v>345</v>
      </c>
      <c r="D20" s="2" t="s">
        <v>434</v>
      </c>
      <c r="E20" s="2" t="s">
        <v>435</v>
      </c>
      <c r="F20" s="13">
        <v>42946</v>
      </c>
      <c r="G20" s="67">
        <v>42946.883145520835</v>
      </c>
      <c r="H20" s="2" t="s">
        <v>0</v>
      </c>
      <c r="I20" s="2" t="s">
        <v>133</v>
      </c>
      <c r="J20" s="2" t="s">
        <v>317</v>
      </c>
      <c r="K20" s="2" t="s">
        <v>318</v>
      </c>
      <c r="L20" s="2" t="s">
        <v>410</v>
      </c>
      <c r="M20" s="2" t="s">
        <v>361</v>
      </c>
      <c r="O20" s="2"/>
      <c r="R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">
        <v>13</v>
      </c>
      <c r="B21" s="2">
        <v>61748</v>
      </c>
      <c r="C21" s="2" t="s">
        <v>349</v>
      </c>
      <c r="D21" s="2" t="s">
        <v>436</v>
      </c>
      <c r="E21" s="2" t="s">
        <v>437</v>
      </c>
      <c r="F21" s="13">
        <v>42946</v>
      </c>
      <c r="G21" s="67">
        <v>42947.415587280091</v>
      </c>
      <c r="H21" s="2" t="s">
        <v>37</v>
      </c>
      <c r="I21" s="2" t="s">
        <v>77</v>
      </c>
      <c r="J21" s="18" t="s">
        <v>100</v>
      </c>
      <c r="K21" s="2"/>
      <c r="L21" s="18" t="s">
        <v>100</v>
      </c>
      <c r="M21" s="2"/>
      <c r="O21" s="2"/>
      <c r="R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">
        <v>14</v>
      </c>
      <c r="B22" s="2">
        <v>61749</v>
      </c>
      <c r="C22" s="2" t="s">
        <v>345</v>
      </c>
      <c r="D22" s="2" t="s">
        <v>438</v>
      </c>
      <c r="E22" s="2" t="s">
        <v>439</v>
      </c>
      <c r="F22" s="13">
        <v>42946</v>
      </c>
      <c r="G22" s="2"/>
      <c r="H22" s="2"/>
      <c r="I22" s="2"/>
      <c r="J22" s="2"/>
      <c r="K22" s="2"/>
      <c r="L22" s="2"/>
      <c r="M22" s="2"/>
      <c r="O22" s="2"/>
      <c r="R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O23" s="2"/>
      <c r="R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">
        <v>1</v>
      </c>
      <c r="B24" s="2">
        <v>61370</v>
      </c>
      <c r="C24" s="2" t="s">
        <v>167</v>
      </c>
      <c r="D24" s="2" t="s">
        <v>372</v>
      </c>
      <c r="E24" s="2" t="s">
        <v>370</v>
      </c>
      <c r="F24" s="13">
        <v>42947</v>
      </c>
      <c r="G24" s="67">
        <v>42948.400832824074</v>
      </c>
      <c r="H24" s="2" t="s">
        <v>0</v>
      </c>
      <c r="I24" s="2" t="s">
        <v>183</v>
      </c>
      <c r="J24" s="2" t="s">
        <v>410</v>
      </c>
      <c r="K24" s="2" t="s">
        <v>361</v>
      </c>
      <c r="L24" s="18" t="s">
        <v>100</v>
      </c>
      <c r="M24" s="2"/>
      <c r="O24" s="2"/>
      <c r="R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2">
        <v>2</v>
      </c>
      <c r="B25" s="2">
        <v>61371</v>
      </c>
      <c r="C25" s="2" t="s">
        <v>167</v>
      </c>
      <c r="D25" s="2" t="s">
        <v>371</v>
      </c>
      <c r="E25" s="2" t="s">
        <v>377</v>
      </c>
      <c r="F25" s="13">
        <v>42947</v>
      </c>
      <c r="G25" s="67">
        <v>42948.039528182868</v>
      </c>
      <c r="H25" s="2" t="s">
        <v>11</v>
      </c>
      <c r="I25" s="2" t="s">
        <v>12</v>
      </c>
      <c r="J25" s="2" t="s">
        <v>11</v>
      </c>
      <c r="K25" s="2" t="s">
        <v>123</v>
      </c>
      <c r="L25" s="2" t="s">
        <v>352</v>
      </c>
      <c r="M25" s="2" t="s">
        <v>353</v>
      </c>
      <c r="O25" s="2"/>
      <c r="R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>
        <v>3</v>
      </c>
      <c r="B26" s="2">
        <v>61372</v>
      </c>
      <c r="C26" s="2" t="s">
        <v>167</v>
      </c>
      <c r="D26" s="2" t="s">
        <v>373</v>
      </c>
      <c r="E26" s="2" t="s">
        <v>369</v>
      </c>
      <c r="F26" s="13">
        <v>42947</v>
      </c>
      <c r="G26" s="67">
        <v>42948.090722060188</v>
      </c>
      <c r="H26" s="2" t="s">
        <v>42</v>
      </c>
      <c r="I26" s="2" t="s">
        <v>237</v>
      </c>
      <c r="J26" s="2" t="s">
        <v>246</v>
      </c>
      <c r="K26" s="2" t="s">
        <v>247</v>
      </c>
      <c r="L26" s="2" t="s">
        <v>195</v>
      </c>
      <c r="M26" s="2" t="s">
        <v>196</v>
      </c>
      <c r="O26" s="2"/>
      <c r="R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>
        <v>4</v>
      </c>
      <c r="B27" s="2">
        <v>61373</v>
      </c>
      <c r="C27" s="2" t="s">
        <v>167</v>
      </c>
      <c r="D27" s="2" t="s">
        <v>375</v>
      </c>
      <c r="E27" s="2" t="s">
        <v>367</v>
      </c>
      <c r="F27" s="13">
        <v>42947</v>
      </c>
      <c r="G27" s="67">
        <v>42948.421031585647</v>
      </c>
      <c r="H27" s="2" t="s">
        <v>24</v>
      </c>
      <c r="I27" s="2" t="s">
        <v>63</v>
      </c>
      <c r="J27" s="2" t="s">
        <v>29</v>
      </c>
      <c r="K27" s="2" t="s">
        <v>212</v>
      </c>
      <c r="L27" s="2" t="s">
        <v>379</v>
      </c>
      <c r="M27" s="2" t="s">
        <v>79</v>
      </c>
      <c r="O27" s="2"/>
      <c r="R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>
        <v>5</v>
      </c>
      <c r="B28" s="2">
        <v>61374</v>
      </c>
      <c r="C28" s="2" t="s">
        <v>167</v>
      </c>
      <c r="D28" s="2" t="s">
        <v>376</v>
      </c>
      <c r="E28" s="2" t="s">
        <v>378</v>
      </c>
      <c r="F28" s="13">
        <v>42947</v>
      </c>
      <c r="G28" s="67">
        <v>42948.766503726853</v>
      </c>
      <c r="H28" s="2" t="s">
        <v>33</v>
      </c>
      <c r="I28" s="2" t="s">
        <v>56</v>
      </c>
      <c r="J28" s="18" t="s">
        <v>100</v>
      </c>
      <c r="K28" s="2"/>
      <c r="L28" s="18" t="s">
        <v>100</v>
      </c>
      <c r="M28" s="2"/>
      <c r="O28" s="2"/>
      <c r="R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>
        <v>6</v>
      </c>
      <c r="B29" s="2">
        <v>61375</v>
      </c>
      <c r="C29" s="2" t="s">
        <v>167</v>
      </c>
      <c r="D29" s="2" t="s">
        <v>374</v>
      </c>
      <c r="E29" s="2" t="s">
        <v>368</v>
      </c>
      <c r="F29" s="13">
        <v>42947</v>
      </c>
      <c r="G29" s="67">
        <v>42948.04244138889</v>
      </c>
      <c r="H29" s="2" t="s">
        <v>65</v>
      </c>
      <c r="I29" s="2" t="s">
        <v>66</v>
      </c>
      <c r="J29" s="2" t="s">
        <v>47</v>
      </c>
      <c r="K29" s="2" t="s">
        <v>48</v>
      </c>
      <c r="L29" s="2" t="s">
        <v>363</v>
      </c>
      <c r="M29" s="2" t="s">
        <v>364</v>
      </c>
      <c r="O29" s="2"/>
      <c r="R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>
        <v>7</v>
      </c>
      <c r="B30" s="2">
        <v>61376</v>
      </c>
      <c r="C30" s="2" t="s">
        <v>167</v>
      </c>
      <c r="D30" s="2" t="s">
        <v>383</v>
      </c>
      <c r="E30" s="2" t="s">
        <v>384</v>
      </c>
      <c r="F30" s="13">
        <v>42947</v>
      </c>
      <c r="G30" s="67">
        <v>42947.932073275464</v>
      </c>
      <c r="H30" s="2" t="s">
        <v>35</v>
      </c>
      <c r="I30" s="2" t="s">
        <v>36</v>
      </c>
      <c r="J30" s="2" t="s">
        <v>208</v>
      </c>
      <c r="K30" s="2" t="s">
        <v>184</v>
      </c>
      <c r="L30" s="2" t="s">
        <v>77</v>
      </c>
      <c r="M30" s="2" t="s">
        <v>184</v>
      </c>
      <c r="O30" s="2"/>
      <c r="R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>
        <v>8</v>
      </c>
      <c r="B31" s="2">
        <v>61377</v>
      </c>
      <c r="C31" s="2" t="s">
        <v>167</v>
      </c>
      <c r="D31" s="2" t="s">
        <v>382</v>
      </c>
      <c r="E31" s="2" t="s">
        <v>386</v>
      </c>
      <c r="F31" s="13">
        <v>42947</v>
      </c>
      <c r="G31" s="67">
        <v>42948.76376587963</v>
      </c>
      <c r="H31" s="2" t="s">
        <v>69</v>
      </c>
      <c r="I31" s="2" t="s">
        <v>70</v>
      </c>
      <c r="J31" s="2" t="s">
        <v>440</v>
      </c>
      <c r="K31" s="2" t="s">
        <v>178</v>
      </c>
      <c r="L31" s="18" t="s">
        <v>100</v>
      </c>
      <c r="M31" s="2"/>
      <c r="O31" s="2"/>
      <c r="R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>
        <v>9</v>
      </c>
      <c r="B32" s="2">
        <v>61378</v>
      </c>
      <c r="C32" s="2" t="s">
        <v>167</v>
      </c>
      <c r="D32" s="2" t="s">
        <v>385</v>
      </c>
      <c r="E32" s="2" t="s">
        <v>380</v>
      </c>
      <c r="F32" s="13">
        <v>42947</v>
      </c>
      <c r="G32" s="67">
        <v>42948.553116701391</v>
      </c>
      <c r="H32" s="2" t="s">
        <v>46</v>
      </c>
      <c r="I32" s="2" t="s">
        <v>138</v>
      </c>
      <c r="J32" s="18" t="s">
        <v>100</v>
      </c>
      <c r="K32" s="2"/>
      <c r="L32" s="18" t="s">
        <v>100</v>
      </c>
      <c r="M32" s="2"/>
      <c r="O32" s="2"/>
      <c r="R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>
        <v>10</v>
      </c>
      <c r="B33" s="2">
        <v>61379</v>
      </c>
      <c r="C33" s="2" t="s">
        <v>167</v>
      </c>
      <c r="D33" s="2" t="s">
        <v>387</v>
      </c>
      <c r="E33" s="2" t="s">
        <v>381</v>
      </c>
      <c r="F33" s="13">
        <v>42947</v>
      </c>
      <c r="G33" s="2"/>
      <c r="H33" s="2" t="s">
        <v>282</v>
      </c>
      <c r="I33" s="2" t="s">
        <v>242</v>
      </c>
      <c r="J33" s="2" t="s">
        <v>320</v>
      </c>
      <c r="K33" s="2" t="s">
        <v>321</v>
      </c>
      <c r="L33" s="2" t="s">
        <v>317</v>
      </c>
      <c r="M33" s="2" t="s">
        <v>318</v>
      </c>
      <c r="O33" s="2"/>
      <c r="R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2"/>
      <c r="C34" s="2"/>
      <c r="D34" s="2"/>
      <c r="E34" s="2"/>
      <c r="F34" s="13"/>
      <c r="G34" s="2"/>
      <c r="H34" s="2"/>
      <c r="I34" s="2"/>
      <c r="J34" s="2"/>
      <c r="K34" s="2"/>
      <c r="L34" s="2"/>
      <c r="M34" s="2"/>
      <c r="O34" s="2"/>
      <c r="R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>
        <v>1</v>
      </c>
      <c r="B35" s="2">
        <v>61470</v>
      </c>
      <c r="C35" s="2" t="s">
        <v>173</v>
      </c>
      <c r="D35" s="2" t="s">
        <v>393</v>
      </c>
      <c r="E35" s="2" t="s">
        <v>399</v>
      </c>
      <c r="F35" s="13">
        <v>42948</v>
      </c>
      <c r="G35" s="2"/>
      <c r="H35" s="2" t="s">
        <v>351</v>
      </c>
      <c r="I35" s="2" t="s">
        <v>202</v>
      </c>
      <c r="J35" s="18" t="s">
        <v>100</v>
      </c>
      <c r="K35" s="2"/>
      <c r="L35" s="18" t="s">
        <v>100</v>
      </c>
      <c r="M35" s="2"/>
      <c r="O35" s="2"/>
      <c r="R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2">
        <v>2</v>
      </c>
      <c r="B36" s="2">
        <v>61471</v>
      </c>
      <c r="C36" s="2" t="s">
        <v>173</v>
      </c>
      <c r="D36" s="2" t="s">
        <v>391</v>
      </c>
      <c r="E36" s="2" t="s">
        <v>403</v>
      </c>
      <c r="F36" s="13">
        <v>42948</v>
      </c>
      <c r="G36" s="67">
        <v>42949.481443969904</v>
      </c>
      <c r="H36" s="2" t="s">
        <v>0</v>
      </c>
      <c r="I36" s="2" t="s">
        <v>183</v>
      </c>
      <c r="J36" s="2" t="s">
        <v>440</v>
      </c>
      <c r="K36" s="2" t="s">
        <v>178</v>
      </c>
      <c r="L36" s="18" t="s">
        <v>100</v>
      </c>
      <c r="M36" s="2"/>
      <c r="O36" s="2"/>
      <c r="R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2">
        <v>3</v>
      </c>
      <c r="B37" s="2">
        <v>61472</v>
      </c>
      <c r="C37" s="2" t="s">
        <v>173</v>
      </c>
      <c r="D37" s="2" t="s">
        <v>395</v>
      </c>
      <c r="E37" s="2" t="s">
        <v>400</v>
      </c>
      <c r="F37" s="13">
        <v>42948</v>
      </c>
      <c r="G37" s="67">
        <v>42949.562183402777</v>
      </c>
      <c r="H37" s="2" t="s">
        <v>33</v>
      </c>
      <c r="I37" s="2" t="s">
        <v>56</v>
      </c>
      <c r="J37" s="18" t="s">
        <v>100</v>
      </c>
      <c r="K37" s="2"/>
      <c r="L37" s="18" t="s">
        <v>100</v>
      </c>
      <c r="M37" s="2"/>
      <c r="O37" s="2"/>
      <c r="R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2">
        <v>4</v>
      </c>
      <c r="B38" s="2">
        <v>61473</v>
      </c>
      <c r="C38" s="2" t="s">
        <v>173</v>
      </c>
      <c r="D38" s="2" t="s">
        <v>394</v>
      </c>
      <c r="E38" s="2" t="s">
        <v>409</v>
      </c>
      <c r="F38" s="13">
        <v>42948</v>
      </c>
      <c r="G38" s="67">
        <v>42950.507030000001</v>
      </c>
      <c r="H38" s="2" t="s">
        <v>69</v>
      </c>
      <c r="I38" s="2" t="s">
        <v>70</v>
      </c>
      <c r="J38" s="2" t="s">
        <v>410</v>
      </c>
      <c r="K38" s="2" t="s">
        <v>361</v>
      </c>
      <c r="L38" s="2" t="s">
        <v>404</v>
      </c>
      <c r="M38" s="2" t="s">
        <v>405</v>
      </c>
      <c r="O38" s="2"/>
      <c r="R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2">
        <v>5</v>
      </c>
      <c r="B39" s="2">
        <v>61474</v>
      </c>
      <c r="C39" s="2" t="s">
        <v>173</v>
      </c>
      <c r="D39" s="2" t="s">
        <v>392</v>
      </c>
      <c r="E39" s="2" t="s">
        <v>408</v>
      </c>
      <c r="F39" s="13">
        <v>42948</v>
      </c>
      <c r="G39" s="67">
        <v>42948.950890972221</v>
      </c>
      <c r="H39" s="2" t="s">
        <v>11</v>
      </c>
      <c r="I39" s="2" t="s">
        <v>12</v>
      </c>
      <c r="J39" s="2" t="s">
        <v>42</v>
      </c>
      <c r="K39" s="2" t="s">
        <v>237</v>
      </c>
      <c r="L39" s="2" t="s">
        <v>29</v>
      </c>
      <c r="M39" s="2" t="s">
        <v>212</v>
      </c>
      <c r="O39" s="2"/>
      <c r="R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2">
        <v>6</v>
      </c>
      <c r="B40" s="2">
        <v>61475</v>
      </c>
      <c r="C40" s="2" t="s">
        <v>173</v>
      </c>
      <c r="D40" s="2" t="s">
        <v>389</v>
      </c>
      <c r="E40" s="2" t="s">
        <v>398</v>
      </c>
      <c r="F40" s="13">
        <v>42948</v>
      </c>
      <c r="G40" s="67">
        <v>42949.586508333334</v>
      </c>
      <c r="H40" s="2" t="s">
        <v>366</v>
      </c>
      <c r="I40" s="2" t="s">
        <v>242</v>
      </c>
      <c r="J40" s="18" t="s">
        <v>100</v>
      </c>
      <c r="K40" s="2"/>
      <c r="L40" s="18" t="s">
        <v>100</v>
      </c>
      <c r="M40" s="2"/>
      <c r="O40" s="2"/>
      <c r="R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2">
        <v>7</v>
      </c>
      <c r="B41" s="2">
        <v>61476</v>
      </c>
      <c r="C41" s="2" t="s">
        <v>173</v>
      </c>
      <c r="D41" s="2" t="s">
        <v>388</v>
      </c>
      <c r="E41" s="2" t="s">
        <v>390</v>
      </c>
      <c r="F41" s="13">
        <v>42948</v>
      </c>
      <c r="G41" s="67">
        <v>42949.039401076392</v>
      </c>
      <c r="H41" s="2" t="s">
        <v>35</v>
      </c>
      <c r="I41" s="2" t="s">
        <v>36</v>
      </c>
      <c r="J41" s="2" t="s">
        <v>379</v>
      </c>
      <c r="K41" s="2" t="s">
        <v>79</v>
      </c>
      <c r="L41" s="18" t="s">
        <v>100</v>
      </c>
      <c r="M41" s="2"/>
      <c r="O41" s="2"/>
      <c r="R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2">
        <v>8</v>
      </c>
      <c r="B42" s="2">
        <v>61477</v>
      </c>
      <c r="C42" s="2" t="s">
        <v>173</v>
      </c>
      <c r="D42" s="2" t="s">
        <v>397</v>
      </c>
      <c r="E42" s="2" t="s">
        <v>401</v>
      </c>
      <c r="F42" s="13">
        <v>42948</v>
      </c>
      <c r="G42" s="67">
        <v>42949.558356273148</v>
      </c>
      <c r="H42" s="2" t="s">
        <v>46</v>
      </c>
      <c r="I42" s="2" t="s">
        <v>138</v>
      </c>
      <c r="J42" s="2" t="s">
        <v>77</v>
      </c>
      <c r="K42" s="2" t="s">
        <v>184</v>
      </c>
      <c r="L42" s="18" t="s">
        <v>100</v>
      </c>
      <c r="M42" s="2"/>
      <c r="O42" s="2"/>
      <c r="R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2">
        <v>9</v>
      </c>
      <c r="B43" s="2">
        <v>61478</v>
      </c>
      <c r="C43" s="2" t="s">
        <v>173</v>
      </c>
      <c r="D43" s="2" t="s">
        <v>396</v>
      </c>
      <c r="E43" s="2" t="s">
        <v>407</v>
      </c>
      <c r="F43" s="13">
        <v>42948</v>
      </c>
      <c r="G43" s="67">
        <v>42949.030898645833</v>
      </c>
      <c r="H43" s="2" t="s">
        <v>65</v>
      </c>
      <c r="I43" s="2" t="s">
        <v>66</v>
      </c>
      <c r="J43" s="2" t="s">
        <v>47</v>
      </c>
      <c r="K43" s="2" t="s">
        <v>48</v>
      </c>
      <c r="L43" s="2" t="s">
        <v>246</v>
      </c>
      <c r="M43" s="2" t="s">
        <v>247</v>
      </c>
      <c r="O43" s="2"/>
      <c r="R43" s="2"/>
      <c r="T43" s="2"/>
      <c r="U43" s="2"/>
      <c r="V43" s="2"/>
      <c r="W43" s="2"/>
      <c r="X43" s="2"/>
      <c r="Y43" s="2"/>
      <c r="Z43" s="2"/>
      <c r="AA43" s="2"/>
    </row>
    <row r="44" spans="1:27" x14ac:dyDescent="0.2">
      <c r="A44" s="2">
        <v>10</v>
      </c>
      <c r="B44" s="2">
        <v>61479</v>
      </c>
      <c r="C44" s="2" t="s">
        <v>173</v>
      </c>
      <c r="D44" s="2" t="s">
        <v>402</v>
      </c>
      <c r="E44" s="2" t="s">
        <v>406</v>
      </c>
      <c r="F44" s="13">
        <v>42948</v>
      </c>
      <c r="G44" s="67">
        <v>42949.011209432872</v>
      </c>
      <c r="H44" s="2" t="s">
        <v>124</v>
      </c>
      <c r="I44" s="2" t="s">
        <v>125</v>
      </c>
      <c r="J44" s="18" t="s">
        <v>100</v>
      </c>
      <c r="K44" s="2"/>
      <c r="L44" s="18" t="s">
        <v>100</v>
      </c>
      <c r="M44" s="2"/>
      <c r="O44" s="2"/>
      <c r="R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2"/>
      <c r="B45" s="2"/>
      <c r="C45" s="2"/>
      <c r="D45" s="2"/>
      <c r="E45" s="2"/>
      <c r="F45" s="13"/>
      <c r="G45" s="2"/>
      <c r="H45" s="2"/>
      <c r="I45" s="2"/>
      <c r="J45" s="2"/>
      <c r="K45" s="2"/>
      <c r="L45" s="2"/>
      <c r="M45" s="2"/>
      <c r="O45" s="2"/>
      <c r="R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2"/>
      <c r="B46" s="2"/>
      <c r="C46" s="2"/>
      <c r="D46" s="2"/>
      <c r="E46" s="2"/>
      <c r="F46" s="13"/>
      <c r="G46" s="2"/>
      <c r="H46" s="2"/>
      <c r="I46" s="2"/>
      <c r="J46" s="2"/>
      <c r="K46" s="2"/>
      <c r="L46" s="2"/>
      <c r="M46" s="2"/>
      <c r="O46" s="2"/>
      <c r="R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2">
        <v>1</v>
      </c>
      <c r="B47" s="2">
        <v>61518</v>
      </c>
      <c r="C47" s="2" t="s">
        <v>174</v>
      </c>
      <c r="D47" s="2" t="s">
        <v>414</v>
      </c>
      <c r="E47" s="2" t="s">
        <v>413</v>
      </c>
      <c r="F47" s="13">
        <v>42949</v>
      </c>
      <c r="G47" s="67">
        <v>42907.945335717595</v>
      </c>
      <c r="H47" s="2" t="s">
        <v>11</v>
      </c>
      <c r="I47" s="2" t="s">
        <v>12</v>
      </c>
      <c r="J47" s="2" t="s">
        <v>33</v>
      </c>
      <c r="K47" s="2" t="s">
        <v>56</v>
      </c>
      <c r="L47" s="2" t="s">
        <v>47</v>
      </c>
      <c r="M47" s="2" t="s">
        <v>48</v>
      </c>
      <c r="O47" s="2"/>
      <c r="R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2">
        <v>2</v>
      </c>
      <c r="B48" s="2">
        <v>61520</v>
      </c>
      <c r="C48" s="2" t="s">
        <v>174</v>
      </c>
      <c r="D48" s="2" t="s">
        <v>417</v>
      </c>
      <c r="E48" s="2" t="s">
        <v>416</v>
      </c>
      <c r="F48" s="13">
        <v>42949</v>
      </c>
      <c r="G48" s="2"/>
      <c r="H48" s="2" t="s">
        <v>69</v>
      </c>
      <c r="I48" s="2" t="s">
        <v>70</v>
      </c>
      <c r="J48" s="2" t="s">
        <v>351</v>
      </c>
      <c r="K48" s="2" t="s">
        <v>202</v>
      </c>
      <c r="L48" s="2" t="s">
        <v>363</v>
      </c>
      <c r="M48" s="2" t="s">
        <v>364</v>
      </c>
      <c r="O48" s="2"/>
      <c r="R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2">
        <v>3</v>
      </c>
      <c r="B49" s="2">
        <v>61542</v>
      </c>
      <c r="C49" s="2" t="s">
        <v>174</v>
      </c>
      <c r="D49" s="2" t="s">
        <v>412</v>
      </c>
      <c r="E49" s="2" t="s">
        <v>411</v>
      </c>
      <c r="F49" s="13">
        <v>42949</v>
      </c>
      <c r="G49" s="67">
        <v>42949.927696770836</v>
      </c>
      <c r="H49" s="2" t="s">
        <v>46</v>
      </c>
      <c r="I49" s="2" t="s">
        <v>138</v>
      </c>
      <c r="J49" s="2" t="s">
        <v>35</v>
      </c>
      <c r="K49" s="2" t="s">
        <v>36</v>
      </c>
      <c r="L49" s="18" t="s">
        <v>100</v>
      </c>
      <c r="M49" s="2"/>
      <c r="O49" s="2"/>
      <c r="R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2">
        <v>4</v>
      </c>
      <c r="B50" s="2">
        <v>61557</v>
      </c>
      <c r="C50" s="2" t="s">
        <v>174</v>
      </c>
      <c r="D50" s="2" t="s">
        <v>442</v>
      </c>
      <c r="E50" s="2" t="s">
        <v>415</v>
      </c>
      <c r="F50" s="13">
        <v>42949</v>
      </c>
      <c r="G50" s="67">
        <v>42950.045026701388</v>
      </c>
      <c r="H50" s="2" t="s">
        <v>29</v>
      </c>
      <c r="I50" s="2" t="s">
        <v>212</v>
      </c>
      <c r="J50" s="2" t="s">
        <v>246</v>
      </c>
      <c r="K50" s="2" t="s">
        <v>247</v>
      </c>
      <c r="L50" s="2" t="s">
        <v>310</v>
      </c>
      <c r="M50" s="2" t="s">
        <v>311</v>
      </c>
      <c r="O50" s="2"/>
      <c r="R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2" t="s">
        <v>441</v>
      </c>
      <c r="B51" s="2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O51" s="2"/>
      <c r="R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2"/>
      <c r="B52" s="2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O52" s="2"/>
      <c r="R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2"/>
      <c r="B53" s="2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O53" s="2"/>
      <c r="R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2"/>
      <c r="B54" s="2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O54" s="2"/>
      <c r="R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13"/>
      <c r="G55" s="2"/>
      <c r="H55" s="2"/>
      <c r="I55" s="2"/>
      <c r="J55" s="2"/>
      <c r="K55" s="2"/>
      <c r="L55" s="2"/>
      <c r="M55" s="2"/>
      <c r="O55" s="2"/>
      <c r="R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13"/>
      <c r="G56" s="2"/>
      <c r="H56" s="2"/>
      <c r="I56" s="2"/>
      <c r="J56" s="2"/>
      <c r="K56" s="2"/>
      <c r="L56" s="2"/>
      <c r="M56" s="2"/>
      <c r="O56" s="2"/>
      <c r="R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2"/>
      <c r="F57" s="13"/>
      <c r="G57" s="2"/>
      <c r="H57" s="2"/>
      <c r="I57" s="2"/>
      <c r="J57" s="2"/>
      <c r="K57" s="2"/>
      <c r="L57" s="2"/>
      <c r="M57" s="2"/>
      <c r="O57" s="2"/>
      <c r="R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2"/>
      <c r="B58" s="2"/>
      <c r="C58" s="2"/>
      <c r="D58" s="2"/>
      <c r="E58" s="2"/>
      <c r="F58" s="13"/>
      <c r="G58" s="2"/>
      <c r="H58" s="2"/>
      <c r="I58" s="2"/>
      <c r="J58" s="2"/>
      <c r="K58" s="2"/>
      <c r="L58" s="2"/>
      <c r="M58" s="2"/>
      <c r="O58" s="2"/>
      <c r="R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2"/>
      <c r="B59" s="2"/>
      <c r="C59" s="2"/>
      <c r="D59" s="2"/>
      <c r="E59" s="2"/>
      <c r="F59" s="13"/>
      <c r="G59" s="2"/>
      <c r="H59" s="2"/>
      <c r="I59" s="2"/>
      <c r="J59" s="2"/>
      <c r="K59" s="2"/>
      <c r="L59" s="2"/>
      <c r="M59" s="2"/>
      <c r="O59" s="2"/>
      <c r="R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L60" s="2"/>
      <c r="M60" s="2"/>
      <c r="O60" s="2"/>
      <c r="R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2"/>
      <c r="B61" s="2"/>
      <c r="C61" s="2"/>
      <c r="D61" s="2"/>
      <c r="E61" s="2"/>
      <c r="F61" s="13"/>
      <c r="G61" s="2"/>
      <c r="H61" s="2"/>
      <c r="I61" s="2"/>
      <c r="J61" s="2"/>
      <c r="K61" s="2"/>
      <c r="L61" s="2"/>
      <c r="M61" s="2"/>
      <c r="O61" s="2"/>
      <c r="R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2"/>
      <c r="B62" s="2"/>
      <c r="C62" s="2"/>
      <c r="D62" s="2"/>
      <c r="E62" s="2"/>
      <c r="F62" s="13"/>
      <c r="G62" s="2"/>
      <c r="H62" s="2"/>
      <c r="I62" s="2"/>
      <c r="J62" s="2"/>
      <c r="K62" s="2"/>
      <c r="L62" s="2"/>
      <c r="M62" s="2"/>
      <c r="O62" s="2"/>
      <c r="R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2"/>
      <c r="B63" s="2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O63" s="2"/>
      <c r="R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O64" s="2"/>
      <c r="R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2"/>
      <c r="B65" s="2"/>
      <c r="C65" s="2"/>
      <c r="D65" s="2"/>
      <c r="E65" s="2"/>
      <c r="F65" s="13"/>
      <c r="G65" s="2"/>
      <c r="H65" s="2"/>
      <c r="I65" s="2"/>
      <c r="J65" s="2"/>
      <c r="K65" s="2"/>
      <c r="L65" s="2"/>
      <c r="M65" s="2"/>
      <c r="O65" s="2"/>
      <c r="R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2"/>
      <c r="B66" s="2"/>
      <c r="C66" s="2"/>
      <c r="D66" s="2"/>
      <c r="E66" s="2"/>
      <c r="F66" s="13"/>
      <c r="G66" s="2"/>
      <c r="H66" s="2"/>
      <c r="I66" s="2"/>
      <c r="J66" s="2"/>
      <c r="K66" s="2"/>
      <c r="L66" s="2"/>
      <c r="M66" s="2"/>
      <c r="O66" s="2"/>
      <c r="R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2"/>
      <c r="B67" s="2"/>
      <c r="C67" s="2"/>
      <c r="D67" s="2"/>
      <c r="E67" s="2"/>
      <c r="F67" s="13"/>
      <c r="G67" s="2"/>
      <c r="H67" s="2"/>
      <c r="I67" s="2"/>
      <c r="J67" s="2"/>
      <c r="K67" s="2"/>
      <c r="L67" s="2"/>
      <c r="M67" s="2"/>
      <c r="O67" s="2"/>
      <c r="R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2"/>
      <c r="B68" s="2"/>
      <c r="C68" s="2"/>
      <c r="D68" s="2"/>
      <c r="E68" s="2"/>
      <c r="F68" s="13"/>
      <c r="G68" s="2"/>
      <c r="H68" s="2"/>
      <c r="I68" s="2"/>
      <c r="J68" s="2"/>
      <c r="K68" s="2"/>
      <c r="L68" s="2"/>
      <c r="M68" s="2"/>
      <c r="O68" s="2"/>
      <c r="R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2"/>
      <c r="B69" s="2"/>
      <c r="C69" s="2"/>
      <c r="D69" s="2"/>
      <c r="E69" s="2"/>
      <c r="F69" s="13"/>
      <c r="G69" s="2"/>
      <c r="H69" s="2"/>
      <c r="I69" s="2"/>
      <c r="J69" s="2"/>
      <c r="K69" s="2"/>
      <c r="L69" s="2"/>
      <c r="M69" s="2"/>
      <c r="O69" s="2"/>
      <c r="R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2"/>
      <c r="B70" s="2"/>
      <c r="C70" s="2"/>
      <c r="D70" s="2"/>
      <c r="E70" s="2"/>
      <c r="F70" s="13"/>
      <c r="G70" s="2"/>
      <c r="H70" s="2"/>
      <c r="I70" s="2"/>
      <c r="J70" s="2"/>
      <c r="K70" s="2"/>
      <c r="L70" s="2"/>
      <c r="M70" s="2"/>
      <c r="O70" s="2"/>
      <c r="R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2"/>
      <c r="F71" s="13"/>
      <c r="G71" s="2"/>
      <c r="H71" s="2"/>
      <c r="I71" s="2"/>
      <c r="J71" s="2"/>
      <c r="K71" s="2"/>
      <c r="L71" s="2"/>
      <c r="M71" s="2"/>
      <c r="O71" s="2"/>
      <c r="R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2"/>
      <c r="B72" s="2"/>
      <c r="C72" s="2"/>
      <c r="D72" s="2"/>
      <c r="E72" s="2"/>
      <c r="F72" s="13"/>
      <c r="G72" s="2"/>
      <c r="H72" s="2"/>
      <c r="I72" s="2"/>
      <c r="J72" s="2"/>
      <c r="K72" s="2"/>
      <c r="L72" s="2"/>
      <c r="M72" s="2"/>
      <c r="O72" s="2"/>
      <c r="R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2"/>
      <c r="B73" s="2"/>
      <c r="C73" s="2"/>
      <c r="D73" s="2"/>
      <c r="E73" s="2"/>
      <c r="F73" s="13"/>
      <c r="G73" s="2"/>
      <c r="H73" s="2"/>
      <c r="I73" s="2"/>
      <c r="J73" s="2"/>
      <c r="K73" s="2"/>
      <c r="L73" s="2"/>
      <c r="M73" s="2"/>
      <c r="O73" s="2"/>
      <c r="R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2"/>
      <c r="F74" s="13"/>
      <c r="G74" s="2"/>
      <c r="H74" s="2"/>
      <c r="I74" s="2"/>
      <c r="J74" s="2"/>
      <c r="K74" s="2"/>
      <c r="L74" s="2"/>
      <c r="M74" s="2"/>
      <c r="O74" s="2"/>
      <c r="R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2"/>
      <c r="B75" s="2"/>
      <c r="C75" s="2"/>
      <c r="D75" s="2"/>
      <c r="E75" s="2"/>
      <c r="F75" s="13"/>
      <c r="G75" s="2"/>
      <c r="H75" s="2"/>
      <c r="I75" s="2"/>
      <c r="J75" s="2"/>
      <c r="K75" s="2"/>
      <c r="L75" s="2"/>
      <c r="M75" s="2"/>
      <c r="O75" s="2"/>
      <c r="R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R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R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R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  <c r="R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R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R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R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  <c r="R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  <c r="R84" s="2"/>
      <c r="T84" s="2"/>
      <c r="U84" s="2"/>
      <c r="V84" s="2"/>
      <c r="W84" s="2"/>
      <c r="X84" s="2"/>
      <c r="Y84" s="2"/>
      <c r="Z84" s="2"/>
      <c r="AA84" s="2"/>
    </row>
    <row r="85" spans="1:2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R85" s="2"/>
      <c r="T85" s="2"/>
      <c r="U85" s="2"/>
      <c r="V85" s="2"/>
      <c r="W85" s="2"/>
      <c r="X85" s="2"/>
      <c r="Y85" s="2"/>
      <c r="Z85" s="2"/>
      <c r="AA85" s="2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  <c r="R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  <c r="R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R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R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R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R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R92" s="2"/>
      <c r="T92" s="2"/>
      <c r="U92" s="2"/>
      <c r="V92" s="2"/>
      <c r="W92" s="2"/>
      <c r="X92" s="2"/>
      <c r="Y92" s="2"/>
      <c r="Z92" s="2"/>
      <c r="AA92" s="2"/>
    </row>
    <row r="93" spans="1:2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R93" s="2"/>
      <c r="T93" s="2"/>
      <c r="U93" s="2"/>
      <c r="V93" s="2"/>
      <c r="W93" s="2"/>
      <c r="X93" s="2"/>
      <c r="Y93" s="2"/>
      <c r="Z93" s="2"/>
      <c r="AA93" s="2"/>
    </row>
    <row r="94" spans="1:2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R94" s="2"/>
      <c r="T94" s="2"/>
      <c r="U94" s="2"/>
      <c r="V94" s="2"/>
      <c r="W94" s="2"/>
      <c r="X94" s="2"/>
      <c r="Y94" s="2"/>
      <c r="Z94" s="2"/>
      <c r="AA94" s="2"/>
    </row>
    <row r="95" spans="1:2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R95" s="2"/>
      <c r="T95" s="2"/>
      <c r="U95" s="2"/>
      <c r="V95" s="2"/>
      <c r="W95" s="2"/>
      <c r="X95" s="2"/>
      <c r="Y95" s="2"/>
      <c r="Z95" s="2"/>
      <c r="AA95" s="2"/>
    </row>
    <row r="96" spans="1:2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R96" s="2"/>
      <c r="T96" s="2"/>
      <c r="U96" s="2"/>
      <c r="V96" s="2"/>
      <c r="W96" s="2"/>
      <c r="X96" s="2"/>
      <c r="Y96" s="2"/>
      <c r="Z96" s="2"/>
      <c r="AA96" s="2"/>
    </row>
    <row r="97" spans="1:2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  <c r="R97" s="2"/>
      <c r="T97" s="2"/>
      <c r="U97" s="2"/>
      <c r="V97" s="2"/>
      <c r="W97" s="2"/>
      <c r="X97" s="2"/>
      <c r="Y97" s="2"/>
      <c r="Z97" s="2"/>
      <c r="AA97" s="2"/>
    </row>
    <row r="98" spans="1:2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R98" s="2"/>
      <c r="T98" s="2"/>
      <c r="U98" s="2"/>
      <c r="V98" s="2"/>
      <c r="W98" s="2"/>
      <c r="X98" s="2"/>
      <c r="Y98" s="2"/>
      <c r="Z98" s="2"/>
      <c r="AA98" s="2"/>
    </row>
    <row r="99" spans="1:2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R99" s="2"/>
      <c r="T99" s="2"/>
      <c r="U99" s="2"/>
      <c r="V99" s="2"/>
      <c r="W99" s="2"/>
      <c r="X99" s="2"/>
      <c r="Y99" s="2"/>
      <c r="Z99" s="2"/>
      <c r="AA99" s="2"/>
    </row>
    <row r="100" spans="1:2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R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2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2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2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opLeftCell="A19" workbookViewId="0">
      <selection activeCell="H38" sqref="H38:J41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6" x14ac:dyDescent="0.2">
      <c r="A3" s="2" t="s">
        <v>335</v>
      </c>
      <c r="B3" s="2">
        <v>61116</v>
      </c>
      <c r="C3" s="2" t="s">
        <v>124</v>
      </c>
      <c r="D3" s="2" t="s">
        <v>125</v>
      </c>
      <c r="E3" s="2">
        <v>61116</v>
      </c>
      <c r="F3" s="2" t="s">
        <v>35</v>
      </c>
      <c r="G3" s="2" t="s">
        <v>36</v>
      </c>
      <c r="H3" s="2">
        <v>61116</v>
      </c>
      <c r="I3" s="2" t="s">
        <v>352</v>
      </c>
      <c r="J3" s="2" t="s">
        <v>353</v>
      </c>
      <c r="K3" s="2"/>
      <c r="L3" s="2"/>
      <c r="M3" s="2"/>
      <c r="N3" s="2"/>
      <c r="O3" s="2"/>
      <c r="P3" s="2"/>
    </row>
    <row r="4" spans="1:16" x14ac:dyDescent="0.2">
      <c r="A4" s="2" t="s">
        <v>335</v>
      </c>
      <c r="B4" s="2">
        <v>61117</v>
      </c>
      <c r="C4" s="2" t="s">
        <v>0</v>
      </c>
      <c r="D4" s="2" t="s">
        <v>183</v>
      </c>
      <c r="E4" s="2">
        <v>61117</v>
      </c>
      <c r="F4" s="2" t="s">
        <v>351</v>
      </c>
      <c r="G4" s="2" t="s">
        <v>202</v>
      </c>
      <c r="H4" s="2">
        <v>61117</v>
      </c>
      <c r="I4" s="2" t="s">
        <v>277</v>
      </c>
      <c r="J4" s="2" t="s">
        <v>183</v>
      </c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336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 t="s">
        <v>336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337</v>
      </c>
      <c r="B10" s="2">
        <v>61200</v>
      </c>
      <c r="C10" s="2" t="s">
        <v>47</v>
      </c>
      <c r="D10" s="2" t="s">
        <v>48</v>
      </c>
      <c r="E10" s="2">
        <v>61200</v>
      </c>
      <c r="F10" s="2" t="s">
        <v>35</v>
      </c>
      <c r="G10" s="2" t="s">
        <v>36</v>
      </c>
      <c r="H10" s="2">
        <v>61200</v>
      </c>
      <c r="I10" s="2" t="s">
        <v>351</v>
      </c>
      <c r="J10" s="2" t="s">
        <v>202</v>
      </c>
      <c r="K10" s="2"/>
      <c r="L10" s="2"/>
      <c r="M10" s="2"/>
      <c r="N10" s="2"/>
      <c r="O10" s="2"/>
      <c r="P10" s="2"/>
    </row>
    <row r="11" spans="1:16" x14ac:dyDescent="0.2">
      <c r="A11" s="2" t="s">
        <v>337</v>
      </c>
      <c r="B11" s="2">
        <v>61201</v>
      </c>
      <c r="C11" s="2" t="s">
        <v>35</v>
      </c>
      <c r="D11" s="2" t="s">
        <v>36</v>
      </c>
      <c r="E11" s="2">
        <v>61201</v>
      </c>
      <c r="F11" s="2" t="s">
        <v>47</v>
      </c>
      <c r="G11" s="2" t="s">
        <v>48</v>
      </c>
      <c r="H11" s="2">
        <v>61201</v>
      </c>
      <c r="I11" s="2" t="s">
        <v>351</v>
      </c>
      <c r="J11" s="2" t="s">
        <v>202</v>
      </c>
      <c r="K11" s="2"/>
      <c r="L11" s="2"/>
      <c r="M11" s="2"/>
      <c r="N11" s="2"/>
      <c r="O11" s="2"/>
      <c r="P11" s="2"/>
    </row>
    <row r="12" spans="1:16" x14ac:dyDescent="0.2">
      <c r="A12" s="2" t="s">
        <v>337</v>
      </c>
      <c r="B12" s="2">
        <v>61202</v>
      </c>
      <c r="C12" s="2" t="s">
        <v>35</v>
      </c>
      <c r="D12" s="2" t="s">
        <v>36</v>
      </c>
      <c r="E12" s="2">
        <v>61202</v>
      </c>
      <c r="F12" s="2" t="s">
        <v>47</v>
      </c>
      <c r="G12" s="2" t="s">
        <v>48</v>
      </c>
      <c r="H12" s="2">
        <v>61202</v>
      </c>
      <c r="I12" s="2" t="s">
        <v>351</v>
      </c>
      <c r="J12" s="2" t="s">
        <v>202</v>
      </c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173</v>
      </c>
      <c r="B14" s="2">
        <v>61470</v>
      </c>
      <c r="C14" s="2" t="s">
        <v>351</v>
      </c>
      <c r="D14" s="2" t="s">
        <v>202</v>
      </c>
      <c r="E14" s="2">
        <v>61470</v>
      </c>
      <c r="F14" s="18" t="s">
        <v>100</v>
      </c>
      <c r="G14" s="2"/>
      <c r="H14" s="2">
        <v>61470</v>
      </c>
      <c r="I14" s="18" t="s">
        <v>100</v>
      </c>
      <c r="J14" s="2"/>
      <c r="K14" s="2" t="s">
        <v>422</v>
      </c>
      <c r="L14" s="2"/>
      <c r="M14" s="2"/>
      <c r="N14" s="2"/>
      <c r="O14" s="2"/>
      <c r="P14" s="2"/>
    </row>
    <row r="15" spans="1:16" x14ac:dyDescent="0.2">
      <c r="A15" s="2" t="s">
        <v>173</v>
      </c>
      <c r="B15" s="2">
        <v>61471</v>
      </c>
      <c r="C15" s="2" t="s">
        <v>0</v>
      </c>
      <c r="D15" s="2" t="s">
        <v>183</v>
      </c>
      <c r="E15" s="2">
        <v>61471</v>
      </c>
      <c r="F15" s="2" t="s">
        <v>440</v>
      </c>
      <c r="G15" s="2" t="s">
        <v>178</v>
      </c>
      <c r="H15" s="2">
        <v>61471</v>
      </c>
      <c r="I15" s="18" t="s">
        <v>100</v>
      </c>
      <c r="J15" s="2"/>
      <c r="K15" s="2" t="s">
        <v>422</v>
      </c>
      <c r="L15" s="2"/>
      <c r="M15" s="2"/>
      <c r="N15" s="2"/>
      <c r="O15" s="2"/>
      <c r="P15" s="2"/>
    </row>
    <row r="16" spans="1:16" x14ac:dyDescent="0.2">
      <c r="A16" s="2" t="s">
        <v>173</v>
      </c>
      <c r="B16" s="2">
        <v>61472</v>
      </c>
      <c r="C16" s="2" t="s">
        <v>33</v>
      </c>
      <c r="D16" s="2" t="s">
        <v>56</v>
      </c>
      <c r="E16" s="2">
        <v>61472</v>
      </c>
      <c r="F16" s="18" t="s">
        <v>100</v>
      </c>
      <c r="G16" s="2"/>
      <c r="H16" s="2">
        <v>61472</v>
      </c>
      <c r="I16" s="18" t="s">
        <v>100</v>
      </c>
      <c r="J16" s="2"/>
      <c r="K16" s="2" t="s">
        <v>422</v>
      </c>
      <c r="L16" s="2"/>
      <c r="M16" s="2"/>
      <c r="N16" s="2"/>
      <c r="O16" s="2"/>
      <c r="P16" s="2"/>
    </row>
    <row r="17" spans="1:16" x14ac:dyDescent="0.2">
      <c r="A17" s="2" t="s">
        <v>173</v>
      </c>
      <c r="B17" s="2">
        <v>61473</v>
      </c>
      <c r="C17" s="2" t="s">
        <v>69</v>
      </c>
      <c r="D17" s="2" t="s">
        <v>70</v>
      </c>
      <c r="E17" s="2">
        <v>61473</v>
      </c>
      <c r="F17" s="2" t="s">
        <v>410</v>
      </c>
      <c r="G17" s="2" t="s">
        <v>361</v>
      </c>
      <c r="H17" s="2">
        <v>61473</v>
      </c>
      <c r="I17" s="2" t="s">
        <v>404</v>
      </c>
      <c r="J17" s="2" t="s">
        <v>405</v>
      </c>
      <c r="K17" s="2"/>
      <c r="L17" s="2"/>
      <c r="M17" s="2"/>
      <c r="N17" s="2"/>
      <c r="O17" s="2"/>
      <c r="P17" s="2"/>
    </row>
    <row r="18" spans="1:16" x14ac:dyDescent="0.2">
      <c r="A18" s="2" t="s">
        <v>173</v>
      </c>
      <c r="B18" s="2">
        <v>61474</v>
      </c>
      <c r="C18" s="2" t="s">
        <v>11</v>
      </c>
      <c r="D18" s="2" t="s">
        <v>12</v>
      </c>
      <c r="E18" s="2">
        <v>61474</v>
      </c>
      <c r="F18" s="2" t="s">
        <v>42</v>
      </c>
      <c r="G18" s="2" t="s">
        <v>237</v>
      </c>
      <c r="H18" s="2">
        <v>61474</v>
      </c>
      <c r="I18" s="2" t="s">
        <v>29</v>
      </c>
      <c r="J18" s="2" t="s">
        <v>212</v>
      </c>
      <c r="K18" s="2"/>
      <c r="L18" s="2"/>
      <c r="M18" s="2"/>
      <c r="N18" s="2"/>
      <c r="O18" s="2"/>
      <c r="P18" s="2"/>
    </row>
    <row r="19" spans="1:16" x14ac:dyDescent="0.2">
      <c r="A19" s="2" t="s">
        <v>173</v>
      </c>
      <c r="B19" s="2">
        <v>61475</v>
      </c>
      <c r="C19" s="2" t="s">
        <v>366</v>
      </c>
      <c r="D19" s="2" t="s">
        <v>242</v>
      </c>
      <c r="E19" s="2">
        <v>61475</v>
      </c>
      <c r="F19" s="18" t="s">
        <v>100</v>
      </c>
      <c r="G19" s="2"/>
      <c r="H19" s="2">
        <v>61475</v>
      </c>
      <c r="I19" s="18" t="s">
        <v>100</v>
      </c>
      <c r="J19" s="2"/>
      <c r="K19" s="2" t="s">
        <v>422</v>
      </c>
      <c r="L19" s="2"/>
      <c r="M19" s="2"/>
      <c r="N19" s="2"/>
      <c r="O19" s="2"/>
      <c r="P19" s="2"/>
    </row>
    <row r="20" spans="1:16" x14ac:dyDescent="0.2">
      <c r="A20" s="2" t="s">
        <v>173</v>
      </c>
      <c r="B20" s="2">
        <v>61476</v>
      </c>
      <c r="C20" s="2" t="s">
        <v>35</v>
      </c>
      <c r="D20" s="2" t="s">
        <v>36</v>
      </c>
      <c r="E20" s="2">
        <v>61476</v>
      </c>
      <c r="F20" s="2" t="s">
        <v>379</v>
      </c>
      <c r="G20" s="2" t="s">
        <v>79</v>
      </c>
      <c r="H20" s="2">
        <v>61476</v>
      </c>
      <c r="I20" s="18" t="s">
        <v>100</v>
      </c>
      <c r="J20" s="2"/>
      <c r="K20" s="2" t="s">
        <v>422</v>
      </c>
      <c r="L20" s="2"/>
      <c r="M20" s="2"/>
      <c r="N20" s="2"/>
      <c r="O20" s="2"/>
      <c r="P20" s="2"/>
    </row>
    <row r="21" spans="1:16" x14ac:dyDescent="0.2">
      <c r="A21" s="2" t="s">
        <v>173</v>
      </c>
      <c r="B21" s="2">
        <v>61477</v>
      </c>
      <c r="C21" s="2" t="s">
        <v>46</v>
      </c>
      <c r="D21" s="2" t="s">
        <v>138</v>
      </c>
      <c r="E21" s="2">
        <v>61477</v>
      </c>
      <c r="F21" s="2" t="s">
        <v>77</v>
      </c>
      <c r="G21" s="2" t="s">
        <v>184</v>
      </c>
      <c r="H21" s="2">
        <v>61477</v>
      </c>
      <c r="I21" s="18" t="s">
        <v>100</v>
      </c>
      <c r="J21" s="2"/>
      <c r="K21" s="2" t="s">
        <v>422</v>
      </c>
      <c r="L21" s="2"/>
      <c r="M21" s="2"/>
      <c r="N21" s="2"/>
      <c r="O21" s="2"/>
      <c r="P21" s="2"/>
    </row>
    <row r="22" spans="1:16" x14ac:dyDescent="0.2">
      <c r="A22" s="2" t="s">
        <v>173</v>
      </c>
      <c r="B22" s="2">
        <v>61478</v>
      </c>
      <c r="C22" s="2" t="s">
        <v>65</v>
      </c>
      <c r="D22" s="2" t="s">
        <v>66</v>
      </c>
      <c r="E22" s="2">
        <v>61478</v>
      </c>
      <c r="F22" s="2" t="s">
        <v>47</v>
      </c>
      <c r="G22" s="2" t="s">
        <v>48</v>
      </c>
      <c r="H22" s="2">
        <v>61478</v>
      </c>
      <c r="I22" s="2" t="s">
        <v>246</v>
      </c>
      <c r="J22" s="2" t="s">
        <v>247</v>
      </c>
      <c r="K22" s="2"/>
      <c r="L22" s="2"/>
      <c r="M22" s="2"/>
      <c r="N22" s="2"/>
      <c r="O22" s="2"/>
      <c r="P22" s="2"/>
    </row>
    <row r="23" spans="1:16" x14ac:dyDescent="0.2">
      <c r="A23" s="2" t="s">
        <v>173</v>
      </c>
      <c r="B23" s="2">
        <v>61479</v>
      </c>
      <c r="C23" s="2" t="s">
        <v>124</v>
      </c>
      <c r="D23" s="2" t="s">
        <v>125</v>
      </c>
      <c r="E23" s="2">
        <v>61479</v>
      </c>
      <c r="F23" s="18" t="s">
        <v>100</v>
      </c>
      <c r="G23" s="2"/>
      <c r="H23" s="2">
        <v>61479</v>
      </c>
      <c r="I23" s="18" t="s">
        <v>100</v>
      </c>
      <c r="J23" s="2"/>
      <c r="K23" s="2" t="s">
        <v>422</v>
      </c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167</v>
      </c>
      <c r="B27" s="2">
        <v>61370</v>
      </c>
      <c r="C27" s="2" t="s">
        <v>0</v>
      </c>
      <c r="D27" s="2" t="s">
        <v>183</v>
      </c>
      <c r="E27" s="2">
        <v>61370</v>
      </c>
      <c r="F27" s="2" t="s">
        <v>410</v>
      </c>
      <c r="G27" s="2" t="s">
        <v>361</v>
      </c>
      <c r="H27" s="2">
        <v>61370</v>
      </c>
      <c r="I27" s="18" t="s">
        <v>100</v>
      </c>
      <c r="J27" s="2"/>
      <c r="K27" s="2" t="s">
        <v>422</v>
      </c>
      <c r="L27" s="2"/>
      <c r="M27" s="2"/>
      <c r="N27" s="2"/>
      <c r="O27" s="2"/>
      <c r="P27" s="2"/>
    </row>
    <row r="28" spans="1:16" x14ac:dyDescent="0.2">
      <c r="A28" s="2" t="s">
        <v>167</v>
      </c>
      <c r="B28" s="2">
        <v>61371</v>
      </c>
      <c r="C28" s="2" t="s">
        <v>11</v>
      </c>
      <c r="D28" s="2" t="s">
        <v>12</v>
      </c>
      <c r="E28" s="2">
        <v>61371</v>
      </c>
      <c r="F28" s="2" t="s">
        <v>11</v>
      </c>
      <c r="G28" s="2" t="s">
        <v>123</v>
      </c>
      <c r="H28" s="2">
        <v>61371</v>
      </c>
      <c r="I28" s="2" t="s">
        <v>352</v>
      </c>
      <c r="J28" s="2" t="s">
        <v>353</v>
      </c>
      <c r="K28" s="2"/>
      <c r="L28" s="2"/>
      <c r="M28" s="2"/>
      <c r="N28" s="2"/>
      <c r="O28" s="2"/>
      <c r="P28" s="2"/>
    </row>
    <row r="29" spans="1:16" x14ac:dyDescent="0.2">
      <c r="A29" s="2" t="s">
        <v>167</v>
      </c>
      <c r="B29" s="2">
        <v>61372</v>
      </c>
      <c r="C29" s="2" t="s">
        <v>42</v>
      </c>
      <c r="D29" s="2" t="s">
        <v>237</v>
      </c>
      <c r="E29" s="2">
        <v>61372</v>
      </c>
      <c r="F29" s="2" t="s">
        <v>246</v>
      </c>
      <c r="G29" s="2" t="s">
        <v>247</v>
      </c>
      <c r="H29" s="2">
        <v>61372</v>
      </c>
      <c r="I29" s="2" t="s">
        <v>195</v>
      </c>
      <c r="J29" s="2" t="s">
        <v>196</v>
      </c>
      <c r="K29" s="2"/>
      <c r="L29" s="2"/>
      <c r="M29" s="2"/>
      <c r="N29" s="2"/>
      <c r="O29" s="2"/>
      <c r="P29" s="2"/>
    </row>
    <row r="30" spans="1:16" x14ac:dyDescent="0.2">
      <c r="A30" s="2" t="s">
        <v>167</v>
      </c>
      <c r="B30" s="2">
        <v>61373</v>
      </c>
      <c r="C30" s="2" t="s">
        <v>24</v>
      </c>
      <c r="D30" s="2" t="s">
        <v>63</v>
      </c>
      <c r="E30" s="2">
        <v>61373</v>
      </c>
      <c r="F30" s="2" t="s">
        <v>29</v>
      </c>
      <c r="G30" s="2" t="s">
        <v>212</v>
      </c>
      <c r="H30" s="2">
        <v>61373</v>
      </c>
      <c r="I30" s="2" t="s">
        <v>379</v>
      </c>
      <c r="J30" s="2" t="s">
        <v>79</v>
      </c>
      <c r="K30" s="2"/>
      <c r="L30" s="2"/>
      <c r="M30" s="2"/>
      <c r="N30" s="2"/>
      <c r="O30" s="2"/>
      <c r="P30" s="2"/>
    </row>
    <row r="31" spans="1:16" x14ac:dyDescent="0.2">
      <c r="A31" s="2" t="s">
        <v>167</v>
      </c>
      <c r="B31" s="2">
        <v>61374</v>
      </c>
      <c r="C31" s="2" t="s">
        <v>33</v>
      </c>
      <c r="D31" s="2" t="s">
        <v>56</v>
      </c>
      <c r="E31" s="2">
        <v>61374</v>
      </c>
      <c r="F31" s="18" t="s">
        <v>100</v>
      </c>
      <c r="G31" s="2"/>
      <c r="H31" s="2">
        <v>61374</v>
      </c>
      <c r="I31" s="18" t="s">
        <v>100</v>
      </c>
      <c r="J31" s="2"/>
      <c r="K31" s="2" t="s">
        <v>422</v>
      </c>
      <c r="L31" s="2"/>
      <c r="M31" s="2"/>
      <c r="N31" s="2"/>
      <c r="O31" s="2"/>
      <c r="P31" s="2"/>
    </row>
    <row r="32" spans="1:16" x14ac:dyDescent="0.2">
      <c r="A32" s="2" t="s">
        <v>167</v>
      </c>
      <c r="B32" s="2">
        <v>61375</v>
      </c>
      <c r="C32" s="2" t="s">
        <v>65</v>
      </c>
      <c r="D32" s="2" t="s">
        <v>66</v>
      </c>
      <c r="E32" s="2">
        <v>61375</v>
      </c>
      <c r="F32" s="2" t="s">
        <v>47</v>
      </c>
      <c r="G32" s="2" t="s">
        <v>48</v>
      </c>
      <c r="H32" s="2">
        <v>61375</v>
      </c>
      <c r="I32" s="2" t="s">
        <v>363</v>
      </c>
      <c r="J32" s="2" t="s">
        <v>364</v>
      </c>
      <c r="K32" s="2"/>
      <c r="L32" s="2"/>
      <c r="M32" s="2"/>
      <c r="N32" s="2"/>
      <c r="O32" s="2"/>
      <c r="P32" s="2"/>
    </row>
    <row r="33" spans="1:16" x14ac:dyDescent="0.2">
      <c r="A33" s="2" t="s">
        <v>167</v>
      </c>
      <c r="B33" s="2">
        <v>61376</v>
      </c>
      <c r="C33" s="2" t="s">
        <v>35</v>
      </c>
      <c r="D33" s="2" t="s">
        <v>36</v>
      </c>
      <c r="E33" s="2">
        <v>61376</v>
      </c>
      <c r="F33" s="2" t="s">
        <v>208</v>
      </c>
      <c r="G33" s="2" t="s">
        <v>184</v>
      </c>
      <c r="H33" s="2">
        <v>61376</v>
      </c>
      <c r="I33" s="2" t="s">
        <v>77</v>
      </c>
      <c r="J33" s="2" t="s">
        <v>184</v>
      </c>
      <c r="K33" s="2"/>
      <c r="L33" s="2"/>
      <c r="M33" s="2"/>
      <c r="N33" s="2"/>
      <c r="O33" s="2"/>
      <c r="P33" s="2"/>
    </row>
    <row r="34" spans="1:16" x14ac:dyDescent="0.2">
      <c r="A34" s="2" t="s">
        <v>167</v>
      </c>
      <c r="B34" s="2">
        <v>61377</v>
      </c>
      <c r="C34" s="2" t="s">
        <v>69</v>
      </c>
      <c r="D34" s="2" t="s">
        <v>70</v>
      </c>
      <c r="E34" s="2">
        <v>61377</v>
      </c>
      <c r="F34" s="2" t="s">
        <v>440</v>
      </c>
      <c r="G34" s="2" t="s">
        <v>178</v>
      </c>
      <c r="H34" s="2">
        <v>61377</v>
      </c>
      <c r="I34" s="18" t="s">
        <v>100</v>
      </c>
      <c r="J34" s="2"/>
      <c r="K34" s="2" t="s">
        <v>422</v>
      </c>
      <c r="L34" s="2"/>
      <c r="M34" s="2"/>
      <c r="N34" s="2"/>
      <c r="O34" s="2"/>
      <c r="P34" s="2"/>
    </row>
    <row r="35" spans="1:16" x14ac:dyDescent="0.2">
      <c r="A35" s="2" t="s">
        <v>167</v>
      </c>
      <c r="B35" s="2">
        <v>61378</v>
      </c>
      <c r="C35" s="2" t="s">
        <v>46</v>
      </c>
      <c r="D35" s="2" t="s">
        <v>138</v>
      </c>
      <c r="E35" s="2">
        <v>61378</v>
      </c>
      <c r="F35" s="18" t="s">
        <v>100</v>
      </c>
      <c r="G35" s="2"/>
      <c r="H35" s="2">
        <v>61378</v>
      </c>
      <c r="I35" s="18" t="s">
        <v>100</v>
      </c>
      <c r="J35" s="2"/>
      <c r="K35" s="2" t="s">
        <v>422</v>
      </c>
      <c r="L35" s="2"/>
      <c r="M35" s="2"/>
      <c r="N35" s="2"/>
      <c r="O35" s="2"/>
      <c r="P35" s="2"/>
    </row>
    <row r="36" spans="1:16" x14ac:dyDescent="0.2">
      <c r="A36" s="2" t="s">
        <v>167</v>
      </c>
      <c r="B36" s="2">
        <v>61379</v>
      </c>
      <c r="C36" s="2" t="s">
        <v>282</v>
      </c>
      <c r="D36" s="2" t="s">
        <v>242</v>
      </c>
      <c r="E36" s="2">
        <v>61379</v>
      </c>
      <c r="F36" s="2" t="s">
        <v>320</v>
      </c>
      <c r="G36" s="2" t="s">
        <v>321</v>
      </c>
      <c r="H36" s="2">
        <v>61379</v>
      </c>
      <c r="I36" s="2" t="s">
        <v>317</v>
      </c>
      <c r="J36" s="2" t="s">
        <v>318</v>
      </c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174</v>
      </c>
      <c r="B38" s="2">
        <v>61518</v>
      </c>
      <c r="C38" s="2" t="s">
        <v>11</v>
      </c>
      <c r="D38" s="2" t="s">
        <v>12</v>
      </c>
      <c r="E38" s="2">
        <v>61518</v>
      </c>
      <c r="F38" s="2" t="s">
        <v>33</v>
      </c>
      <c r="G38" s="2" t="s">
        <v>56</v>
      </c>
      <c r="H38" s="2">
        <v>61518</v>
      </c>
      <c r="I38" s="2" t="s">
        <v>47</v>
      </c>
      <c r="J38" s="2" t="s">
        <v>48</v>
      </c>
      <c r="K38" s="2"/>
      <c r="L38" s="2"/>
      <c r="M38" s="2"/>
      <c r="N38" s="2"/>
      <c r="O38" s="2"/>
      <c r="P38" s="2"/>
    </row>
    <row r="39" spans="1:16" x14ac:dyDescent="0.2">
      <c r="A39" s="2" t="s">
        <v>174</v>
      </c>
      <c r="B39" s="2">
        <v>61520</v>
      </c>
      <c r="C39" s="2" t="s">
        <v>69</v>
      </c>
      <c r="D39" s="2" t="s">
        <v>70</v>
      </c>
      <c r="E39" s="2">
        <v>61520</v>
      </c>
      <c r="F39" s="2" t="s">
        <v>351</v>
      </c>
      <c r="G39" s="2" t="s">
        <v>202</v>
      </c>
      <c r="H39" s="2">
        <v>61520</v>
      </c>
      <c r="I39" s="2" t="s">
        <v>363</v>
      </c>
      <c r="J39" s="2" t="s">
        <v>364</v>
      </c>
      <c r="K39" s="2"/>
      <c r="L39" s="2"/>
      <c r="M39" s="2"/>
      <c r="N39" s="2"/>
      <c r="O39" s="2"/>
      <c r="P39" s="2"/>
    </row>
    <row r="40" spans="1:16" x14ac:dyDescent="0.2">
      <c r="A40" s="2" t="s">
        <v>174</v>
      </c>
      <c r="B40" s="2">
        <v>61542</v>
      </c>
      <c r="C40" s="2" t="s">
        <v>46</v>
      </c>
      <c r="D40" s="2" t="s">
        <v>138</v>
      </c>
      <c r="E40" s="2">
        <v>61542</v>
      </c>
      <c r="F40" s="2" t="s">
        <v>35</v>
      </c>
      <c r="G40" s="2" t="s">
        <v>36</v>
      </c>
      <c r="H40" s="2">
        <v>61542</v>
      </c>
      <c r="I40" s="18" t="s">
        <v>100</v>
      </c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174</v>
      </c>
      <c r="B41" s="2">
        <v>61557</v>
      </c>
      <c r="C41" s="2" t="s">
        <v>29</v>
      </c>
      <c r="D41" s="2" t="s">
        <v>212</v>
      </c>
      <c r="E41" s="2">
        <v>61557</v>
      </c>
      <c r="F41" s="2" t="s">
        <v>246</v>
      </c>
      <c r="G41" s="2" t="s">
        <v>247</v>
      </c>
      <c r="H41" s="2">
        <v>61557</v>
      </c>
      <c r="I41" s="2" t="s">
        <v>310</v>
      </c>
      <c r="J41" s="2" t="s">
        <v>311</v>
      </c>
      <c r="K41" s="2"/>
      <c r="L41" s="2"/>
      <c r="M41" s="2"/>
      <c r="N41" s="2"/>
      <c r="O41" s="2"/>
      <c r="P41" s="2"/>
    </row>
    <row r="42" spans="1:16" x14ac:dyDescent="0.2">
      <c r="A42" s="2" t="s">
        <v>174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174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174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 t="s">
        <v>174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343</v>
      </c>
      <c r="B47" s="2">
        <v>61743</v>
      </c>
      <c r="C47" s="2" t="s">
        <v>246</v>
      </c>
      <c r="D47" s="2" t="s">
        <v>247</v>
      </c>
      <c r="E47" s="2">
        <v>61743</v>
      </c>
      <c r="F47" s="2" t="s">
        <v>315</v>
      </c>
      <c r="G47" s="2" t="s">
        <v>316</v>
      </c>
      <c r="H47" s="2">
        <v>61743</v>
      </c>
      <c r="I47" s="18" t="s">
        <v>100</v>
      </c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343</v>
      </c>
      <c r="B48" s="2">
        <v>61744</v>
      </c>
      <c r="C48" s="2" t="s">
        <v>246</v>
      </c>
      <c r="D48" s="2" t="s">
        <v>247</v>
      </c>
      <c r="E48" s="2">
        <v>61744</v>
      </c>
      <c r="F48" s="2" t="s">
        <v>315</v>
      </c>
      <c r="G48" s="2" t="s">
        <v>316</v>
      </c>
      <c r="H48" s="2">
        <v>61744</v>
      </c>
      <c r="I48" s="2" t="s">
        <v>37</v>
      </c>
      <c r="J48" s="2" t="s">
        <v>77</v>
      </c>
      <c r="K48" s="2"/>
      <c r="L48" s="2"/>
      <c r="M48" s="2"/>
      <c r="N48" s="2"/>
      <c r="O48" s="2"/>
      <c r="P48" s="2"/>
    </row>
    <row r="49" spans="1:16" x14ac:dyDescent="0.2">
      <c r="A49" s="2" t="s">
        <v>345</v>
      </c>
      <c r="B49" s="2">
        <v>61745</v>
      </c>
      <c r="C49" s="2" t="s">
        <v>69</v>
      </c>
      <c r="D49" s="2" t="s">
        <v>70</v>
      </c>
      <c r="E49" s="2">
        <v>61745</v>
      </c>
      <c r="F49" s="2" t="s">
        <v>315</v>
      </c>
      <c r="G49" s="2" t="s">
        <v>316</v>
      </c>
      <c r="H49" s="2">
        <v>61745</v>
      </c>
      <c r="I49" s="2" t="s">
        <v>246</v>
      </c>
      <c r="J49" s="2" t="s">
        <v>247</v>
      </c>
      <c r="K49" s="2"/>
      <c r="L49" s="2"/>
      <c r="M49" s="2"/>
      <c r="N49" s="2"/>
      <c r="O49" s="2"/>
      <c r="P49" s="2"/>
    </row>
    <row r="50" spans="1:16" x14ac:dyDescent="0.2">
      <c r="A50" s="2" t="s">
        <v>345</v>
      </c>
      <c r="B50" s="2">
        <v>61746</v>
      </c>
      <c r="C50" s="2" t="s">
        <v>11</v>
      </c>
      <c r="D50" s="2" t="s">
        <v>12</v>
      </c>
      <c r="E50" s="2">
        <v>61746</v>
      </c>
      <c r="F50" s="2" t="s">
        <v>195</v>
      </c>
      <c r="G50" s="2" t="s">
        <v>196</v>
      </c>
      <c r="H50" s="2">
        <v>61746</v>
      </c>
      <c r="I50" s="2" t="s">
        <v>320</v>
      </c>
      <c r="J50" s="2" t="s">
        <v>321</v>
      </c>
      <c r="K50" s="2"/>
      <c r="L50" s="2"/>
      <c r="M50" s="2"/>
      <c r="N50" s="2"/>
      <c r="O50" s="2"/>
      <c r="P50" s="2"/>
    </row>
    <row r="51" spans="1:16" x14ac:dyDescent="0.2">
      <c r="A51" s="2" t="s">
        <v>345</v>
      </c>
      <c r="B51" s="2">
        <v>61747</v>
      </c>
      <c r="C51" s="2" t="s">
        <v>0</v>
      </c>
      <c r="D51" s="2" t="s">
        <v>133</v>
      </c>
      <c r="E51" s="2">
        <v>61747</v>
      </c>
      <c r="F51" s="2" t="s">
        <v>317</v>
      </c>
      <c r="G51" s="2" t="s">
        <v>318</v>
      </c>
      <c r="H51" s="2">
        <v>61747</v>
      </c>
      <c r="I51" s="2" t="s">
        <v>410</v>
      </c>
      <c r="J51" s="2" t="s">
        <v>361</v>
      </c>
      <c r="K51" s="2"/>
      <c r="L51" s="2"/>
      <c r="M51" s="2"/>
      <c r="N51" s="2"/>
      <c r="O51" s="2"/>
      <c r="P51" s="2"/>
    </row>
    <row r="52" spans="1:16" x14ac:dyDescent="0.2">
      <c r="A52" s="2" t="s">
        <v>345</v>
      </c>
      <c r="B52" s="2">
        <v>61748</v>
      </c>
      <c r="C52" s="2" t="s">
        <v>37</v>
      </c>
      <c r="D52" s="2" t="s">
        <v>77</v>
      </c>
      <c r="E52" s="2">
        <v>61748</v>
      </c>
      <c r="F52" s="18" t="s">
        <v>100</v>
      </c>
      <c r="G52" s="2"/>
      <c r="H52" s="2">
        <v>61748</v>
      </c>
      <c r="I52" s="18" t="s">
        <v>100</v>
      </c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349</v>
      </c>
      <c r="B53" s="2">
        <v>61749</v>
      </c>
      <c r="C53" s="2"/>
      <c r="D53" s="2"/>
      <c r="E53" s="2">
        <v>61749</v>
      </c>
      <c r="F53" s="2"/>
      <c r="G53" s="2"/>
      <c r="H53" s="2">
        <v>61749</v>
      </c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 t="s">
        <v>349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345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F93" s="2"/>
      <c r="G93" s="2"/>
      <c r="I93" s="2"/>
      <c r="J93" s="2"/>
    </row>
    <row r="94" spans="1:16" x14ac:dyDescent="0.2">
      <c r="A94" s="2"/>
      <c r="B94" s="2"/>
      <c r="C94" s="2"/>
      <c r="D94" s="2"/>
      <c r="F94" s="2"/>
      <c r="G94" s="2"/>
      <c r="I94" s="2"/>
      <c r="J94" s="2"/>
    </row>
    <row r="95" spans="1:16" x14ac:dyDescent="0.2">
      <c r="A95" s="2"/>
      <c r="B95" s="2"/>
      <c r="C95" s="2"/>
      <c r="D95" s="2"/>
      <c r="F95" s="2"/>
      <c r="G95" s="2"/>
      <c r="I95" s="2"/>
      <c r="J95" s="2"/>
    </row>
    <row r="96" spans="1:16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C20" sqref="C20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2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2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zoomScaleNormal="100" workbookViewId="0">
      <selection activeCell="A7" sqref="A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42950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A2">
        <v>0</v>
      </c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61374</v>
      </c>
      <c r="G4" s="2">
        <v>61472</v>
      </c>
      <c r="H4" s="2">
        <v>61518</v>
      </c>
      <c r="M4">
        <f t="shared" ref="M4:M35" si="0">COUNT(F4:L4)</f>
        <v>3</v>
      </c>
      <c r="W4">
        <f t="shared" ref="W4:W35" si="1">COUNT(T4:V4)</f>
        <v>0</v>
      </c>
      <c r="X4" s="2"/>
      <c r="Y4" s="2"/>
      <c r="Z4" s="2"/>
      <c r="AA4" s="2"/>
      <c r="AB4" s="2">
        <f t="shared" ref="AB4:AB35" si="2">COUNT(X4:AA4)</f>
        <v>0</v>
      </c>
      <c r="AC4" s="2">
        <v>61374</v>
      </c>
      <c r="AD4" s="2">
        <v>61374</v>
      </c>
      <c r="AE4" s="2">
        <v>61472</v>
      </c>
      <c r="AF4" s="2">
        <v>61472</v>
      </c>
      <c r="AG4" s="2">
        <f t="shared" ref="AG4:AG67" si="3">COUNT(AC4:AF4)</f>
        <v>4</v>
      </c>
      <c r="AH4" s="11"/>
      <c r="AI4" s="69">
        <f t="shared" ref="AI4:AI67" si="4">+(M4*30)+(AB4*E4)+(AG4*$AQ$7)+AH4+(R4*20)+(W4*D4)+(S4*25)+(N4*15)</f>
        <v>190</v>
      </c>
      <c r="AJ4" s="2" t="s">
        <v>97</v>
      </c>
      <c r="AK4" s="13">
        <v>42950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X5" s="2"/>
      <c r="Y5" s="2"/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X6" s="2"/>
      <c r="Y6" s="2"/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F7">
        <v>61379</v>
      </c>
      <c r="G7">
        <v>61475</v>
      </c>
      <c r="M7">
        <f t="shared" si="0"/>
        <v>2</v>
      </c>
      <c r="O7" s="2"/>
      <c r="P7" s="1"/>
      <c r="W7">
        <f t="shared" si="1"/>
        <v>0</v>
      </c>
      <c r="X7" s="2"/>
      <c r="Y7" s="2"/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69">
        <f t="shared" si="4"/>
        <v>60</v>
      </c>
      <c r="AJ7" s="2" t="s">
        <v>97</v>
      </c>
      <c r="AK7" s="13">
        <v>42950</v>
      </c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X8" s="2"/>
      <c r="Y8" s="2"/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X9" s="2"/>
      <c r="Y9" s="2"/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X10" s="2"/>
      <c r="Y10" s="2"/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X11" s="2"/>
      <c r="Y11" s="2"/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X12" s="2"/>
      <c r="Y12" s="2"/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354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X13" s="2"/>
      <c r="Y13" s="2"/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X14" s="2"/>
      <c r="Y14" s="2"/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X15" s="2"/>
      <c r="Y15" s="2"/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X16" s="2"/>
      <c r="Y16" s="2"/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X17" s="2"/>
      <c r="Y17" s="2"/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X18" s="2"/>
      <c r="Y18" s="2"/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X19" s="2"/>
      <c r="Y19" s="2"/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X20" s="2"/>
      <c r="Y20" s="2"/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X21" s="2"/>
      <c r="Y21" s="2"/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>
        <v>61372</v>
      </c>
      <c r="G22" s="2">
        <v>61478</v>
      </c>
      <c r="H22" s="2">
        <v>61557</v>
      </c>
      <c r="M22">
        <f t="shared" si="0"/>
        <v>3</v>
      </c>
      <c r="O22" s="2"/>
      <c r="P22" s="2"/>
      <c r="Q22" s="2"/>
      <c r="T22">
        <v>61743</v>
      </c>
      <c r="U22">
        <v>61744</v>
      </c>
      <c r="W22">
        <f t="shared" si="1"/>
        <v>2</v>
      </c>
      <c r="X22" s="2"/>
      <c r="Y22" s="2">
        <v>61745</v>
      </c>
      <c r="Z22" s="2"/>
      <c r="AA22" s="2"/>
      <c r="AB22" s="2">
        <f t="shared" si="2"/>
        <v>1</v>
      </c>
      <c r="AC22" s="2">
        <v>61743</v>
      </c>
      <c r="AD22" s="2"/>
      <c r="AE22" s="2"/>
      <c r="AF22" s="2"/>
      <c r="AG22" s="2">
        <f t="shared" si="3"/>
        <v>1</v>
      </c>
      <c r="AH22" s="11"/>
      <c r="AI22" s="69">
        <f t="shared" si="4"/>
        <v>198</v>
      </c>
      <c r="AJ22" s="2" t="s">
        <v>97</v>
      </c>
      <c r="AK22" s="13">
        <v>42950</v>
      </c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X23" s="2"/>
      <c r="Y23" s="2"/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X24" s="2"/>
      <c r="Y24" s="2"/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X25" s="2"/>
      <c r="Y25" s="2"/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F26">
        <v>61372</v>
      </c>
      <c r="M26">
        <f t="shared" si="0"/>
        <v>1</v>
      </c>
      <c r="O26" s="2"/>
      <c r="P26" s="2"/>
      <c r="Q26" s="2"/>
      <c r="W26">
        <f t="shared" si="1"/>
        <v>0</v>
      </c>
      <c r="X26" s="2"/>
      <c r="Y26" s="2">
        <v>61746</v>
      </c>
      <c r="Z26" s="2"/>
      <c r="AA26" s="2"/>
      <c r="AB26" s="2">
        <f t="shared" si="2"/>
        <v>1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55</v>
      </c>
      <c r="AJ26" s="2" t="s">
        <v>97</v>
      </c>
      <c r="AK26" s="58">
        <v>42950</v>
      </c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X27" s="2"/>
      <c r="Y27" s="2"/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X28" s="2"/>
      <c r="Y28" s="2"/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W29">
        <f t="shared" si="1"/>
        <v>0</v>
      </c>
      <c r="X29" s="2"/>
      <c r="Y29" s="2"/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X30" s="2"/>
      <c r="Y30" s="2"/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X31" s="2"/>
      <c r="Y31" s="2"/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X32" s="2"/>
      <c r="Y32" s="2"/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W33">
        <f t="shared" si="1"/>
        <v>0</v>
      </c>
      <c r="X33" s="2"/>
      <c r="Y33" s="2"/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X34" s="2"/>
      <c r="Y34" s="2"/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X35" s="2"/>
      <c r="Y35" s="2"/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M36">
        <f t="shared" ref="M36:M67" si="5">COUNT(F36:L36)</f>
        <v>0</v>
      </c>
      <c r="O36" s="2"/>
      <c r="P36" s="2"/>
      <c r="Q36" s="2"/>
      <c r="T36" s="2"/>
      <c r="W36">
        <f t="shared" ref="W36:W67" si="6">COUNT(T36:V36)</f>
        <v>0</v>
      </c>
      <c r="X36" s="2"/>
      <c r="Y36" s="2"/>
      <c r="Z36" s="2"/>
      <c r="AA36" s="2"/>
      <c r="AB36" s="2">
        <f t="shared" ref="AB36:AB67" si="7">COUNT(X36:AA36)</f>
        <v>0</v>
      </c>
      <c r="AC36" s="2"/>
      <c r="AD36" s="2"/>
      <c r="AE36" s="2"/>
      <c r="AF36" s="2"/>
      <c r="AG36" s="2">
        <f t="shared" si="3"/>
        <v>0</v>
      </c>
      <c r="AH36" s="11"/>
      <c r="AI36" s="69">
        <f t="shared" si="4"/>
        <v>0</v>
      </c>
      <c r="AJ36" s="2" t="s">
        <v>97</v>
      </c>
      <c r="AK36" s="13"/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H37" s="2"/>
      <c r="M37">
        <f t="shared" si="5"/>
        <v>0</v>
      </c>
      <c r="O37" s="2"/>
      <c r="P37" s="2"/>
      <c r="Q37" s="2"/>
      <c r="W37">
        <f t="shared" si="6"/>
        <v>0</v>
      </c>
      <c r="X37" s="2"/>
      <c r="Y37" s="2"/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3"/>
        <v>0</v>
      </c>
      <c r="AH37" s="11"/>
      <c r="AI37" s="69">
        <f t="shared" si="4"/>
        <v>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X38" s="2"/>
      <c r="Y38" s="2"/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3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X39" s="2"/>
      <c r="Y39" s="2"/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3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X40" s="2"/>
      <c r="Y40" s="2"/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3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/>
      <c r="W41">
        <f t="shared" si="6"/>
        <v>0</v>
      </c>
      <c r="X41" s="2"/>
      <c r="Y41" s="2"/>
      <c r="Z41" s="2"/>
      <c r="AA41" s="2"/>
      <c r="AB41" s="2">
        <f t="shared" si="7"/>
        <v>0</v>
      </c>
      <c r="AC41" s="2"/>
      <c r="AD41" s="2"/>
      <c r="AE41" s="2"/>
      <c r="AF41" s="2"/>
      <c r="AG41" s="2">
        <f t="shared" si="3"/>
        <v>0</v>
      </c>
      <c r="AH41" s="11"/>
      <c r="AI41" s="69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61370</v>
      </c>
      <c r="G42">
        <v>61471</v>
      </c>
      <c r="J42">
        <v>61117</v>
      </c>
      <c r="M42">
        <f t="shared" si="5"/>
        <v>3</v>
      </c>
      <c r="O42" s="2"/>
      <c r="P42" s="2"/>
      <c r="Q42" s="2"/>
      <c r="W42">
        <f t="shared" si="6"/>
        <v>0</v>
      </c>
      <c r="X42" s="2"/>
      <c r="Y42" s="2"/>
      <c r="Z42" s="2"/>
      <c r="AA42" s="2"/>
      <c r="AB42" s="2">
        <f t="shared" si="7"/>
        <v>0</v>
      </c>
      <c r="AC42" s="2">
        <v>61370</v>
      </c>
      <c r="AD42" s="2">
        <v>61471</v>
      </c>
      <c r="AE42" s="2"/>
      <c r="AF42" s="2"/>
      <c r="AG42" s="2">
        <f t="shared" si="3"/>
        <v>2</v>
      </c>
      <c r="AH42" s="11"/>
      <c r="AI42" s="69">
        <f t="shared" si="4"/>
        <v>140</v>
      </c>
      <c r="AJ42" s="2" t="s">
        <v>97</v>
      </c>
      <c r="AK42" s="13">
        <v>42950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J43">
        <v>61117</v>
      </c>
      <c r="M43">
        <f t="shared" si="5"/>
        <v>1</v>
      </c>
      <c r="O43" s="2"/>
      <c r="P43" s="2"/>
      <c r="Q43" s="2"/>
      <c r="T43" s="2"/>
      <c r="W43">
        <f t="shared" si="6"/>
        <v>0</v>
      </c>
      <c r="X43" s="2"/>
      <c r="Y43" s="2"/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3"/>
        <v>0</v>
      </c>
      <c r="AH43" s="11"/>
      <c r="AI43" s="69">
        <f t="shared" si="4"/>
        <v>30</v>
      </c>
      <c r="AJ43" s="2" t="s">
        <v>97</v>
      </c>
      <c r="AK43" s="13">
        <v>42950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X44" s="2"/>
      <c r="Y44" s="2"/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3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X45" s="2"/>
      <c r="Y45" s="2"/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3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F46">
        <v>61371</v>
      </c>
      <c r="G46">
        <v>61474</v>
      </c>
      <c r="H46">
        <v>61518</v>
      </c>
      <c r="M46">
        <f t="shared" si="5"/>
        <v>3</v>
      </c>
      <c r="O46" s="2"/>
      <c r="P46" s="2"/>
      <c r="Q46" s="2"/>
      <c r="T46" s="2">
        <v>61746</v>
      </c>
      <c r="W46">
        <f t="shared" si="6"/>
        <v>1</v>
      </c>
      <c r="X46" s="2"/>
      <c r="Y46" s="2"/>
      <c r="Z46" s="2"/>
      <c r="AA46" s="2"/>
      <c r="AB46" s="2">
        <f t="shared" si="7"/>
        <v>0</v>
      </c>
      <c r="AC46" s="2"/>
      <c r="AD46" s="2"/>
      <c r="AE46" s="2"/>
      <c r="AF46" s="2"/>
      <c r="AG46" s="2">
        <f t="shared" si="3"/>
        <v>0</v>
      </c>
      <c r="AH46" s="11"/>
      <c r="AI46" s="69">
        <f t="shared" si="4"/>
        <v>130</v>
      </c>
      <c r="AJ46" s="2" t="s">
        <v>97</v>
      </c>
      <c r="AK46" s="13">
        <v>42950</v>
      </c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/>
      <c r="G47" s="2"/>
      <c r="H47" s="2"/>
      <c r="M47">
        <f t="shared" si="5"/>
        <v>0</v>
      </c>
      <c r="O47" s="2"/>
      <c r="P47" s="2"/>
      <c r="Q47" s="2"/>
      <c r="W47">
        <f t="shared" si="6"/>
        <v>0</v>
      </c>
      <c r="X47" s="2"/>
      <c r="Y47" s="2"/>
      <c r="Z47" s="2"/>
      <c r="AA47" s="2"/>
      <c r="AB47" s="2">
        <f t="shared" si="7"/>
        <v>0</v>
      </c>
      <c r="AC47" s="2"/>
      <c r="AD47" s="2"/>
      <c r="AE47" s="2"/>
      <c r="AF47" s="2"/>
      <c r="AG47" s="2">
        <f t="shared" si="3"/>
        <v>0</v>
      </c>
      <c r="AH47" s="11"/>
      <c r="AI47" s="69">
        <f t="shared" si="4"/>
        <v>0</v>
      </c>
      <c r="AJ47" s="2" t="s">
        <v>97</v>
      </c>
      <c r="AK47" s="13"/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X48" s="2"/>
      <c r="Y48" s="2"/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3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X49" s="2"/>
      <c r="Y49" s="2"/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3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X50" s="2"/>
      <c r="Y50" s="2"/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3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5"/>
        <v>0</v>
      </c>
      <c r="W51">
        <f t="shared" si="6"/>
        <v>0</v>
      </c>
      <c r="X51" s="2"/>
      <c r="Y51" s="2"/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3"/>
        <v>0</v>
      </c>
      <c r="AH51" s="11"/>
      <c r="AI51" s="69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X52" s="2"/>
      <c r="Y52" s="2"/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3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/>
      <c r="G53" s="2"/>
      <c r="H53" s="2"/>
      <c r="M53">
        <f t="shared" si="5"/>
        <v>0</v>
      </c>
      <c r="W53">
        <f t="shared" si="6"/>
        <v>0</v>
      </c>
      <c r="X53" s="2"/>
      <c r="Y53" s="2"/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3"/>
        <v>0</v>
      </c>
      <c r="AH53" s="11"/>
      <c r="AI53" s="69">
        <f t="shared" si="4"/>
        <v>0</v>
      </c>
      <c r="AJ53" s="2" t="s">
        <v>240</v>
      </c>
      <c r="AK53" s="58"/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X54" s="2"/>
      <c r="Y54" s="2"/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3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X55" s="2"/>
      <c r="Y55" s="2"/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3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X56" s="2"/>
      <c r="Y56" s="2"/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3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X57" s="2"/>
      <c r="Y57" s="2"/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3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X58" s="2"/>
      <c r="Y58" s="2"/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3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X59" s="2"/>
      <c r="Y59" s="2"/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3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X60" s="2"/>
      <c r="Y60" s="2"/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3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X61" s="2"/>
      <c r="Y61" s="2"/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3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X62" s="2"/>
      <c r="Y62" s="2"/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3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X63" s="2"/>
      <c r="Y63" s="2"/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3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X64" s="2"/>
      <c r="Y64" s="2"/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3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X65" s="2"/>
      <c r="Y65" s="2"/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3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X66" s="2"/>
      <c r="Y66" s="2"/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3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X67" s="2"/>
      <c r="Y67" s="2"/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3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G68">
        <v>61470</v>
      </c>
      <c r="H68">
        <v>61520</v>
      </c>
      <c r="I68">
        <v>61200</v>
      </c>
      <c r="J68">
        <v>61117</v>
      </c>
      <c r="K68">
        <v>61201</v>
      </c>
      <c r="L68">
        <v>61202</v>
      </c>
      <c r="M68">
        <f t="shared" ref="M68:M103" si="8">COUNT(F68:L68)</f>
        <v>6</v>
      </c>
      <c r="W68">
        <f t="shared" ref="W68:W103" si="9">COUNT(T68:V68)</f>
        <v>0</v>
      </c>
      <c r="X68" s="2"/>
      <c r="Y68" s="2"/>
      <c r="Z68" s="2"/>
      <c r="AA68" s="2"/>
      <c r="AB68" s="2">
        <f t="shared" ref="AB68:AB103" si="10">COUNT(X68:AA68)</f>
        <v>0</v>
      </c>
      <c r="AC68" s="2">
        <v>61470</v>
      </c>
      <c r="AD68" s="2">
        <v>61470</v>
      </c>
      <c r="AE68" s="2"/>
      <c r="AF68" s="2"/>
      <c r="AG68" s="2">
        <f t="shared" ref="AG68:AG131" si="11">COUNT(AC68:AF68)</f>
        <v>2</v>
      </c>
      <c r="AH68" s="11"/>
      <c r="AI68" s="69">
        <f t="shared" ref="AI68:AI133" si="12">+(M68*30)+(AB68*E68)+(AG68*$AQ$7)+AH68+(R68*20)+(W68*D68)+(S68*25)+(N68*15)</f>
        <v>230</v>
      </c>
      <c r="AJ68" s="2" t="s">
        <v>97</v>
      </c>
      <c r="AK68" s="13">
        <v>42950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8"/>
        <v>0</v>
      </c>
      <c r="W69">
        <f t="shared" si="9"/>
        <v>0</v>
      </c>
      <c r="X69" s="2"/>
      <c r="Y69" s="2"/>
      <c r="Z69" s="2"/>
      <c r="AA69" s="2"/>
      <c r="AB69" s="2">
        <f t="shared" si="10"/>
        <v>0</v>
      </c>
      <c r="AC69" s="2"/>
      <c r="AD69" s="2"/>
      <c r="AE69" s="2"/>
      <c r="AF69" s="2"/>
      <c r="AG69" s="2">
        <f t="shared" si="11"/>
        <v>0</v>
      </c>
      <c r="AH69" s="11"/>
      <c r="AI69" s="69">
        <f t="shared" si="12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61375</v>
      </c>
      <c r="G70">
        <v>61478</v>
      </c>
      <c r="M70">
        <f t="shared" si="8"/>
        <v>2</v>
      </c>
      <c r="W70">
        <f t="shared" si="9"/>
        <v>0</v>
      </c>
      <c r="X70" s="2"/>
      <c r="Y70" s="2"/>
      <c r="Z70" s="2"/>
      <c r="AA70" s="2"/>
      <c r="AB70" s="2">
        <f t="shared" si="10"/>
        <v>0</v>
      </c>
      <c r="AC70" s="2"/>
      <c r="AD70" s="2"/>
      <c r="AE70" s="2"/>
      <c r="AF70" s="2"/>
      <c r="AG70" s="2">
        <f t="shared" si="11"/>
        <v>0</v>
      </c>
      <c r="AH70" s="11"/>
      <c r="AI70" s="69">
        <f t="shared" si="12"/>
        <v>60</v>
      </c>
      <c r="AJ70" s="2" t="s">
        <v>97</v>
      </c>
      <c r="AK70" s="13">
        <v>42950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8"/>
        <v>0</v>
      </c>
      <c r="W71">
        <f t="shared" si="9"/>
        <v>0</v>
      </c>
      <c r="X71" s="2"/>
      <c r="Y71" s="2"/>
      <c r="Z71" s="2"/>
      <c r="AA71" s="2"/>
      <c r="AB71" s="2">
        <f t="shared" si="10"/>
        <v>0</v>
      </c>
      <c r="AC71" s="2"/>
      <c r="AD71" s="2"/>
      <c r="AE71" s="2"/>
      <c r="AF71" s="2"/>
      <c r="AG71" s="2">
        <f t="shared" si="11"/>
        <v>0</v>
      </c>
      <c r="AH71" s="11"/>
      <c r="AI71" s="69">
        <f t="shared" si="12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8"/>
        <v>0</v>
      </c>
      <c r="T72" s="2"/>
      <c r="W72">
        <f t="shared" si="9"/>
        <v>0</v>
      </c>
      <c r="X72" s="2"/>
      <c r="Y72" s="2"/>
      <c r="Z72" s="2"/>
      <c r="AA72" s="2"/>
      <c r="AB72" s="2">
        <f t="shared" si="10"/>
        <v>0</v>
      </c>
      <c r="AC72" s="2"/>
      <c r="AD72" s="2"/>
      <c r="AE72" s="2"/>
      <c r="AF72" s="2"/>
      <c r="AG72" s="2">
        <f t="shared" si="11"/>
        <v>0</v>
      </c>
      <c r="AH72" s="11"/>
      <c r="AI72" s="69">
        <f t="shared" si="12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8"/>
        <v>0</v>
      </c>
      <c r="W73">
        <f t="shared" si="9"/>
        <v>0</v>
      </c>
      <c r="X73" s="2"/>
      <c r="Y73" s="2"/>
      <c r="Z73" s="2"/>
      <c r="AA73" s="2"/>
      <c r="AB73" s="2">
        <f t="shared" si="10"/>
        <v>0</v>
      </c>
      <c r="AC73" s="2"/>
      <c r="AD73" s="2"/>
      <c r="AE73" s="2"/>
      <c r="AF73" s="2"/>
      <c r="AG73" s="2">
        <f t="shared" si="11"/>
        <v>0</v>
      </c>
      <c r="AH73" s="11"/>
      <c r="AI73" s="69">
        <f t="shared" si="12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8"/>
        <v>0</v>
      </c>
      <c r="W74">
        <f t="shared" si="9"/>
        <v>0</v>
      </c>
      <c r="X74" s="2"/>
      <c r="Y74" s="2"/>
      <c r="Z74" s="2"/>
      <c r="AA74" s="2"/>
      <c r="AB74" s="2">
        <f t="shared" si="10"/>
        <v>0</v>
      </c>
      <c r="AC74" s="2"/>
      <c r="AD74" s="2"/>
      <c r="AE74" s="2"/>
      <c r="AF74" s="2"/>
      <c r="AG74" s="2">
        <f t="shared" si="11"/>
        <v>0</v>
      </c>
      <c r="AH74" s="11"/>
      <c r="AI74" s="69">
        <f t="shared" si="12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8"/>
        <v>0</v>
      </c>
      <c r="W75">
        <f t="shared" si="9"/>
        <v>0</v>
      </c>
      <c r="X75" s="2"/>
      <c r="Y75" s="2"/>
      <c r="Z75" s="2"/>
      <c r="AA75" s="2"/>
      <c r="AB75" s="2">
        <f t="shared" si="10"/>
        <v>0</v>
      </c>
      <c r="AC75" s="2"/>
      <c r="AD75" s="2"/>
      <c r="AE75" s="2"/>
      <c r="AF75" s="2"/>
      <c r="AG75" s="2">
        <f t="shared" si="11"/>
        <v>0</v>
      </c>
      <c r="AH75" s="11"/>
      <c r="AI75" s="69">
        <f t="shared" si="12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M76">
        <f t="shared" si="8"/>
        <v>0</v>
      </c>
      <c r="W76">
        <f t="shared" si="9"/>
        <v>0</v>
      </c>
      <c r="X76" s="2"/>
      <c r="Y76" s="2"/>
      <c r="Z76" s="2"/>
      <c r="AA76" s="2"/>
      <c r="AB76" s="2">
        <f t="shared" si="10"/>
        <v>0</v>
      </c>
      <c r="AC76" s="2"/>
      <c r="AD76" s="2"/>
      <c r="AE76" s="2"/>
      <c r="AF76" s="2"/>
      <c r="AG76" s="2">
        <f t="shared" si="11"/>
        <v>0</v>
      </c>
      <c r="AH76" s="11"/>
      <c r="AI76" s="69">
        <f t="shared" si="12"/>
        <v>0</v>
      </c>
      <c r="AJ76" s="2" t="s">
        <v>97</v>
      </c>
      <c r="AK76" s="13"/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8"/>
        <v>0</v>
      </c>
      <c r="W77">
        <f t="shared" si="9"/>
        <v>0</v>
      </c>
      <c r="X77" s="2"/>
      <c r="Y77" s="2"/>
      <c r="Z77" s="2"/>
      <c r="AA77" s="2"/>
      <c r="AB77" s="2">
        <f t="shared" si="10"/>
        <v>0</v>
      </c>
      <c r="AC77" s="2"/>
      <c r="AD77" s="2"/>
      <c r="AE77" s="2"/>
      <c r="AF77" s="2"/>
      <c r="AG77" s="2">
        <f t="shared" si="11"/>
        <v>0</v>
      </c>
      <c r="AH77" s="11"/>
      <c r="AI77" s="69">
        <f t="shared" si="12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F78">
        <v>61377</v>
      </c>
      <c r="G78">
        <v>61471</v>
      </c>
      <c r="M78">
        <f t="shared" si="8"/>
        <v>2</v>
      </c>
      <c r="W78">
        <f t="shared" si="9"/>
        <v>0</v>
      </c>
      <c r="X78" s="2"/>
      <c r="Y78" s="2"/>
      <c r="Z78" s="2"/>
      <c r="AA78" s="2"/>
      <c r="AB78" s="2">
        <f t="shared" si="10"/>
        <v>0</v>
      </c>
      <c r="AC78" s="2"/>
      <c r="AD78" s="2"/>
      <c r="AE78" s="2"/>
      <c r="AF78" s="2"/>
      <c r="AG78" s="2">
        <f t="shared" si="11"/>
        <v>0</v>
      </c>
      <c r="AH78" s="11"/>
      <c r="AI78" s="69">
        <f t="shared" si="12"/>
        <v>60</v>
      </c>
      <c r="AJ78" s="2" t="s">
        <v>97</v>
      </c>
      <c r="AK78" s="13">
        <v>42950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8"/>
        <v>0</v>
      </c>
      <c r="W79">
        <f t="shared" si="9"/>
        <v>0</v>
      </c>
      <c r="X79" s="2"/>
      <c r="Y79" s="2"/>
      <c r="Z79" s="2"/>
      <c r="AA79" s="2"/>
      <c r="AB79" s="2">
        <f t="shared" si="10"/>
        <v>0</v>
      </c>
      <c r="AC79" s="2"/>
      <c r="AD79" s="2"/>
      <c r="AE79" s="2"/>
      <c r="AF79" s="2"/>
      <c r="AG79" s="2">
        <f t="shared" si="11"/>
        <v>0</v>
      </c>
      <c r="AH79" s="11"/>
      <c r="AI79" s="69">
        <f t="shared" si="12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8"/>
        <v>0</v>
      </c>
      <c r="W80">
        <f t="shared" si="9"/>
        <v>0</v>
      </c>
      <c r="X80" s="2"/>
      <c r="Y80" s="2"/>
      <c r="Z80" s="2"/>
      <c r="AA80" s="2"/>
      <c r="AB80" s="2">
        <f t="shared" si="10"/>
        <v>0</v>
      </c>
      <c r="AC80" s="2"/>
      <c r="AD80" s="2"/>
      <c r="AE80" s="2"/>
      <c r="AF80" s="2"/>
      <c r="AG80" s="2">
        <f t="shared" si="11"/>
        <v>0</v>
      </c>
      <c r="AH80" s="11"/>
      <c r="AI80" s="69">
        <f t="shared" si="12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8"/>
        <v>0</v>
      </c>
      <c r="W81">
        <f t="shared" si="9"/>
        <v>0</v>
      </c>
      <c r="X81" s="2"/>
      <c r="Y81" s="2"/>
      <c r="Z81" s="2"/>
      <c r="AA81" s="2"/>
      <c r="AB81" s="2">
        <f t="shared" si="10"/>
        <v>0</v>
      </c>
      <c r="AC81" s="2"/>
      <c r="AD81" s="2"/>
      <c r="AE81" s="2"/>
      <c r="AF81" s="2"/>
      <c r="AG81" s="2">
        <f t="shared" si="11"/>
        <v>0</v>
      </c>
      <c r="AH81" s="11"/>
      <c r="AI81" s="69">
        <f t="shared" si="12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8"/>
        <v>0</v>
      </c>
      <c r="W82">
        <f t="shared" si="9"/>
        <v>0</v>
      </c>
      <c r="X82" s="2"/>
      <c r="Y82" s="2"/>
      <c r="Z82" s="2"/>
      <c r="AA82" s="2"/>
      <c r="AB82" s="2">
        <f t="shared" si="10"/>
        <v>0</v>
      </c>
      <c r="AC82" s="2"/>
      <c r="AD82" s="2"/>
      <c r="AE82" s="2"/>
      <c r="AF82" s="2"/>
      <c r="AG82" s="2">
        <f t="shared" si="11"/>
        <v>0</v>
      </c>
      <c r="AH82" s="11"/>
      <c r="AI82" s="69">
        <f t="shared" si="12"/>
        <v>0</v>
      </c>
      <c r="AJ82" s="2" t="s">
        <v>355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8"/>
        <v>0</v>
      </c>
      <c r="W83">
        <f t="shared" si="9"/>
        <v>0</v>
      </c>
      <c r="X83" s="2"/>
      <c r="Y83" s="2"/>
      <c r="Z83" s="2"/>
      <c r="AA83" s="2"/>
      <c r="AB83" s="2">
        <f t="shared" si="10"/>
        <v>0</v>
      </c>
      <c r="AC83" s="2"/>
      <c r="AD83" s="2"/>
      <c r="AE83" s="2"/>
      <c r="AF83" s="2"/>
      <c r="AG83" s="2">
        <f t="shared" si="11"/>
        <v>0</v>
      </c>
      <c r="AH83" s="11"/>
      <c r="AI83" s="69">
        <f t="shared" si="12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8"/>
        <v>0</v>
      </c>
      <c r="O84" s="2"/>
      <c r="W84">
        <f t="shared" si="9"/>
        <v>0</v>
      </c>
      <c r="X84" s="2"/>
      <c r="Y84" s="2"/>
      <c r="Z84" s="2"/>
      <c r="AA84" s="2"/>
      <c r="AB84" s="2">
        <f t="shared" si="10"/>
        <v>0</v>
      </c>
      <c r="AC84" s="2"/>
      <c r="AD84" s="2"/>
      <c r="AE84" s="2"/>
      <c r="AF84" s="2"/>
      <c r="AG84" s="2">
        <f t="shared" si="11"/>
        <v>0</v>
      </c>
      <c r="AH84" s="11"/>
      <c r="AI84" s="69">
        <f t="shared" si="12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M85">
        <f t="shared" si="8"/>
        <v>0</v>
      </c>
      <c r="W85">
        <f t="shared" si="9"/>
        <v>0</v>
      </c>
      <c r="X85" s="2"/>
      <c r="Y85" s="2"/>
      <c r="Z85" s="2"/>
      <c r="AA85" s="2"/>
      <c r="AB85" s="2">
        <f t="shared" si="10"/>
        <v>0</v>
      </c>
      <c r="AC85" s="2"/>
      <c r="AD85" s="2"/>
      <c r="AE85" s="2"/>
      <c r="AF85" s="2"/>
      <c r="AG85" s="2">
        <f t="shared" si="11"/>
        <v>0</v>
      </c>
      <c r="AH85" s="11"/>
      <c r="AI85" s="69">
        <f t="shared" si="12"/>
        <v>0</v>
      </c>
      <c r="AJ85" s="2" t="s">
        <v>97</v>
      </c>
      <c r="AK85" s="13"/>
      <c r="AL85" s="11"/>
      <c r="AM85" s="13"/>
      <c r="AN85" s="13"/>
    </row>
    <row r="86" spans="1:40" x14ac:dyDescent="0.2">
      <c r="A86" s="2" t="s">
        <v>356</v>
      </c>
      <c r="B86" t="s">
        <v>357</v>
      </c>
      <c r="C86">
        <v>7</v>
      </c>
      <c r="D86" s="5">
        <v>34</v>
      </c>
      <c r="E86" s="5">
        <v>27</v>
      </c>
      <c r="F86" s="14"/>
      <c r="G86" s="14"/>
      <c r="M86">
        <f t="shared" si="8"/>
        <v>0</v>
      </c>
      <c r="W86">
        <f t="shared" si="9"/>
        <v>0</v>
      </c>
      <c r="X86" s="2"/>
      <c r="Y86" s="2"/>
      <c r="Z86" s="2"/>
      <c r="AA86" s="2"/>
      <c r="AB86" s="2">
        <f t="shared" si="10"/>
        <v>0</v>
      </c>
      <c r="AC86" s="2"/>
      <c r="AD86" s="2"/>
      <c r="AE86" s="2"/>
      <c r="AF86" s="2"/>
      <c r="AG86" s="2">
        <f t="shared" si="11"/>
        <v>0</v>
      </c>
      <c r="AH86" s="11"/>
      <c r="AI86" s="69">
        <f t="shared" si="12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61376</v>
      </c>
      <c r="G87" s="2">
        <v>61476</v>
      </c>
      <c r="H87" s="2">
        <v>61542</v>
      </c>
      <c r="I87">
        <v>61201</v>
      </c>
      <c r="J87">
        <v>61116</v>
      </c>
      <c r="K87">
        <v>61202</v>
      </c>
      <c r="L87">
        <v>61200</v>
      </c>
      <c r="M87">
        <f t="shared" si="8"/>
        <v>7</v>
      </c>
      <c r="W87">
        <f t="shared" si="9"/>
        <v>0</v>
      </c>
      <c r="X87" s="2"/>
      <c r="Y87" s="2"/>
      <c r="Z87" s="2"/>
      <c r="AA87" s="2"/>
      <c r="AB87" s="2">
        <f t="shared" si="10"/>
        <v>0</v>
      </c>
      <c r="AC87" s="2"/>
      <c r="AD87" s="2"/>
      <c r="AE87" s="2"/>
      <c r="AF87" s="2"/>
      <c r="AG87" s="2">
        <f t="shared" si="11"/>
        <v>0</v>
      </c>
      <c r="AH87" s="11"/>
      <c r="AI87" s="69">
        <f t="shared" si="12"/>
        <v>210</v>
      </c>
      <c r="AJ87" s="2" t="s">
        <v>97</v>
      </c>
      <c r="AK87" s="13">
        <v>42950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8"/>
        <v>0</v>
      </c>
      <c r="W88">
        <f t="shared" si="9"/>
        <v>0</v>
      </c>
      <c r="X88" s="2"/>
      <c r="Y88" s="2"/>
      <c r="Z88" s="2"/>
      <c r="AA88" s="2"/>
      <c r="AB88" s="2">
        <f t="shared" si="10"/>
        <v>0</v>
      </c>
      <c r="AC88" s="2"/>
      <c r="AD88" s="2"/>
      <c r="AE88" s="2"/>
      <c r="AF88" s="2"/>
      <c r="AG88" s="2">
        <f t="shared" si="11"/>
        <v>0</v>
      </c>
      <c r="AH88" s="11"/>
      <c r="AI88" s="69">
        <f t="shared" si="12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8"/>
        <v>0</v>
      </c>
      <c r="W89">
        <f t="shared" si="9"/>
        <v>0</v>
      </c>
      <c r="X89" s="2"/>
      <c r="Y89" s="2"/>
      <c r="Z89" s="2"/>
      <c r="AA89" s="2"/>
      <c r="AB89" s="2">
        <f t="shared" si="10"/>
        <v>0</v>
      </c>
      <c r="AC89" s="2"/>
      <c r="AD89" s="2"/>
      <c r="AE89" s="2"/>
      <c r="AF89" s="2"/>
      <c r="AG89" s="2">
        <f t="shared" si="11"/>
        <v>0</v>
      </c>
      <c r="AH89" s="11"/>
      <c r="AI89" s="69">
        <f t="shared" si="12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8"/>
        <v>0</v>
      </c>
      <c r="W90">
        <f t="shared" ref="W90" si="13">COUNT(T90:V90)</f>
        <v>0</v>
      </c>
      <c r="X90" s="2"/>
      <c r="Y90" s="2"/>
      <c r="Z90" s="2"/>
      <c r="AA90" s="2"/>
      <c r="AB90" s="2">
        <f t="shared" ref="AB90" si="14">COUNT(X90:AA90)</f>
        <v>0</v>
      </c>
      <c r="AC90" s="2"/>
      <c r="AD90" s="2"/>
      <c r="AE90" s="2"/>
      <c r="AF90" s="2"/>
      <c r="AG90" s="2">
        <f t="shared" si="11"/>
        <v>0</v>
      </c>
      <c r="AH90" s="11"/>
      <c r="AI90" s="69">
        <f t="shared" si="12"/>
        <v>0</v>
      </c>
      <c r="AJ90" s="2" t="s">
        <v>97</v>
      </c>
      <c r="AK90" s="13"/>
      <c r="AL90" s="11" t="s">
        <v>360</v>
      </c>
      <c r="AM90" s="2"/>
      <c r="AN90" s="2"/>
    </row>
    <row r="91" spans="1:40" x14ac:dyDescent="0.2">
      <c r="A91" s="2" t="s">
        <v>74</v>
      </c>
      <c r="B91" t="s">
        <v>361</v>
      </c>
      <c r="C91">
        <v>8</v>
      </c>
      <c r="D91" s="5">
        <v>29</v>
      </c>
      <c r="E91" s="5">
        <v>25</v>
      </c>
      <c r="F91">
        <v>61370</v>
      </c>
      <c r="G91">
        <v>61473</v>
      </c>
      <c r="M91">
        <f t="shared" si="8"/>
        <v>2</v>
      </c>
      <c r="W91">
        <f t="shared" ref="W91" si="15">COUNT(T91:V91)</f>
        <v>0</v>
      </c>
      <c r="X91" s="2"/>
      <c r="Y91" s="2">
        <v>61747</v>
      </c>
      <c r="Z91" s="2"/>
      <c r="AA91" s="2"/>
      <c r="AB91" s="2">
        <f t="shared" ref="AB91" si="16">COUNT(X91:AA91)</f>
        <v>1</v>
      </c>
      <c r="AC91" s="2"/>
      <c r="AD91" s="2"/>
      <c r="AE91" s="2"/>
      <c r="AF91" s="2"/>
      <c r="AG91" s="2">
        <f t="shared" si="11"/>
        <v>0</v>
      </c>
      <c r="AH91" s="11"/>
      <c r="AI91" s="69">
        <f t="shared" si="12"/>
        <v>85</v>
      </c>
      <c r="AJ91" s="2" t="s">
        <v>97</v>
      </c>
      <c r="AK91" s="13">
        <v>42950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8"/>
        <v>0</v>
      </c>
      <c r="W92">
        <f t="shared" si="9"/>
        <v>0</v>
      </c>
      <c r="X92" s="2"/>
      <c r="Y92" s="2"/>
      <c r="Z92" s="2"/>
      <c r="AA92" s="2"/>
      <c r="AB92" s="2">
        <f t="shared" si="10"/>
        <v>0</v>
      </c>
      <c r="AC92" s="2"/>
      <c r="AD92" s="2"/>
      <c r="AE92" s="2"/>
      <c r="AF92" s="2"/>
      <c r="AG92" s="2">
        <f t="shared" si="11"/>
        <v>0</v>
      </c>
      <c r="AH92" s="11"/>
      <c r="AI92" s="69">
        <f t="shared" si="12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8"/>
        <v>0</v>
      </c>
      <c r="W93">
        <f t="shared" si="9"/>
        <v>0</v>
      </c>
      <c r="X93" s="2"/>
      <c r="Y93" s="2"/>
      <c r="Z93" s="2"/>
      <c r="AA93" s="2"/>
      <c r="AB93" s="2">
        <f t="shared" si="10"/>
        <v>0</v>
      </c>
      <c r="AC93" s="2"/>
      <c r="AD93" s="2"/>
      <c r="AE93" s="2"/>
      <c r="AF93" s="2"/>
      <c r="AG93" s="2">
        <f t="shared" si="11"/>
        <v>0</v>
      </c>
      <c r="AH93" s="11"/>
      <c r="AI93" s="69">
        <f t="shared" si="12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8"/>
        <v>0</v>
      </c>
      <c r="W94">
        <f t="shared" si="9"/>
        <v>0</v>
      </c>
      <c r="X94" s="2"/>
      <c r="Y94" s="2"/>
      <c r="Z94" s="2"/>
      <c r="AA94" s="2"/>
      <c r="AB94" s="2">
        <f t="shared" si="10"/>
        <v>0</v>
      </c>
      <c r="AC94" s="2"/>
      <c r="AD94" s="2"/>
      <c r="AE94" s="2"/>
      <c r="AF94" s="2"/>
      <c r="AG94" s="2">
        <f t="shared" si="11"/>
        <v>0</v>
      </c>
      <c r="AH94" s="11"/>
      <c r="AI94" s="69">
        <f t="shared" si="12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8"/>
        <v>0</v>
      </c>
      <c r="W95">
        <f t="shared" si="9"/>
        <v>0</v>
      </c>
      <c r="X95" s="2"/>
      <c r="Y95" s="2"/>
      <c r="Z95" s="2"/>
      <c r="AA95" s="2"/>
      <c r="AB95" s="2">
        <f t="shared" si="10"/>
        <v>0</v>
      </c>
      <c r="AC95" s="2"/>
      <c r="AD95" s="2"/>
      <c r="AE95" s="2"/>
      <c r="AF95" s="2"/>
      <c r="AG95" s="2">
        <f t="shared" si="11"/>
        <v>0</v>
      </c>
      <c r="AH95" s="11"/>
      <c r="AI95" s="69">
        <f t="shared" si="12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8"/>
        <v>0</v>
      </c>
      <c r="O96" s="2"/>
      <c r="W96">
        <f t="shared" si="9"/>
        <v>0</v>
      </c>
      <c r="X96" s="2"/>
      <c r="Y96" s="2"/>
      <c r="Z96" s="2"/>
      <c r="AA96" s="2"/>
      <c r="AB96" s="2">
        <f t="shared" si="10"/>
        <v>0</v>
      </c>
      <c r="AC96" s="2"/>
      <c r="AD96" s="2"/>
      <c r="AE96" s="2"/>
      <c r="AF96" s="2"/>
      <c r="AG96" s="2">
        <f t="shared" si="11"/>
        <v>0</v>
      </c>
      <c r="AH96" s="11"/>
      <c r="AI96" s="69">
        <f t="shared" si="12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s="2" t="s">
        <v>404</v>
      </c>
      <c r="B97" t="s">
        <v>405</v>
      </c>
      <c r="C97">
        <v>8</v>
      </c>
      <c r="D97" s="5">
        <v>29</v>
      </c>
      <c r="E97" s="5">
        <v>25</v>
      </c>
      <c r="G97" s="2">
        <v>61473</v>
      </c>
      <c r="H97" s="2"/>
      <c r="I97" s="2"/>
      <c r="M97">
        <f t="shared" si="8"/>
        <v>1</v>
      </c>
      <c r="O97" s="2"/>
      <c r="W97">
        <f t="shared" si="9"/>
        <v>0</v>
      </c>
      <c r="X97" s="2"/>
      <c r="Y97" s="2"/>
      <c r="Z97" s="2"/>
      <c r="AA97" s="2"/>
      <c r="AB97" s="2">
        <f t="shared" ref="AB97" si="17">COUNT(X97:AA97)</f>
        <v>0</v>
      </c>
      <c r="AC97" s="2"/>
      <c r="AD97" s="2"/>
      <c r="AE97" s="2"/>
      <c r="AF97" s="2"/>
      <c r="AG97" s="2">
        <f t="shared" si="11"/>
        <v>0</v>
      </c>
      <c r="AH97" s="11"/>
      <c r="AI97" s="69">
        <f t="shared" ref="AI97" si="18">+(M97*30)+(AB97*E97)+(AG97*$AQ$7)+AH97+(R97*20)+(W97*D97)+(S97*25)+(N97*15)</f>
        <v>30</v>
      </c>
      <c r="AJ97" s="2" t="s">
        <v>418</v>
      </c>
      <c r="AK97" s="58"/>
      <c r="AL97" s="11"/>
      <c r="AM97" s="11">
        <v>30</v>
      </c>
      <c r="AN97" s="11"/>
    </row>
    <row r="98" spans="1:41" x14ac:dyDescent="0.2">
      <c r="A98" t="s">
        <v>305</v>
      </c>
      <c r="B98" t="s">
        <v>306</v>
      </c>
      <c r="C98">
        <v>8</v>
      </c>
      <c r="D98" s="5">
        <v>29</v>
      </c>
      <c r="E98" s="5">
        <v>25</v>
      </c>
      <c r="G98" s="2"/>
      <c r="H98" s="2"/>
      <c r="I98" s="2"/>
      <c r="M98">
        <f t="shared" si="8"/>
        <v>0</v>
      </c>
      <c r="O98" s="2"/>
      <c r="W98">
        <f t="shared" si="9"/>
        <v>0</v>
      </c>
      <c r="X98" s="2"/>
      <c r="Y98" s="2"/>
      <c r="Z98" s="2"/>
      <c r="AA98" s="2"/>
      <c r="AB98" s="2">
        <f t="shared" si="10"/>
        <v>0</v>
      </c>
      <c r="AC98" s="2"/>
      <c r="AD98" s="2"/>
      <c r="AE98" s="2"/>
      <c r="AF98" s="2"/>
      <c r="AG98" s="2">
        <f t="shared" si="11"/>
        <v>0</v>
      </c>
      <c r="AH98" s="11"/>
      <c r="AI98" s="69">
        <f t="shared" si="12"/>
        <v>0</v>
      </c>
      <c r="AJ98" s="2" t="s">
        <v>97</v>
      </c>
      <c r="AK98" s="1"/>
      <c r="AL98" s="11"/>
      <c r="AM98" s="13"/>
      <c r="AN98" s="13"/>
    </row>
    <row r="99" spans="1:41" x14ac:dyDescent="0.2">
      <c r="A99" t="s">
        <v>307</v>
      </c>
      <c r="B99" t="s">
        <v>306</v>
      </c>
      <c r="C99">
        <v>8</v>
      </c>
      <c r="D99" s="5">
        <v>29</v>
      </c>
      <c r="E99" s="5">
        <v>25</v>
      </c>
      <c r="F99" s="2"/>
      <c r="G99" s="2"/>
      <c r="M99">
        <f t="shared" si="8"/>
        <v>0</v>
      </c>
      <c r="W99">
        <f t="shared" si="9"/>
        <v>0</v>
      </c>
      <c r="X99" s="2"/>
      <c r="Y99" s="2"/>
      <c r="Z99" s="2"/>
      <c r="AA99" s="2"/>
      <c r="AB99" s="2">
        <f t="shared" si="10"/>
        <v>0</v>
      </c>
      <c r="AC99" s="2"/>
      <c r="AD99" s="2"/>
      <c r="AE99" s="2"/>
      <c r="AF99" s="2"/>
      <c r="AG99" s="2">
        <f t="shared" si="11"/>
        <v>0</v>
      </c>
      <c r="AH99" s="11"/>
      <c r="AI99" s="69">
        <f t="shared" si="12"/>
        <v>0</v>
      </c>
      <c r="AJ99" s="2" t="s">
        <v>97</v>
      </c>
      <c r="AK99" s="1"/>
      <c r="AL99" s="11"/>
      <c r="AM99" s="2"/>
      <c r="AN99" s="2"/>
    </row>
    <row r="100" spans="1:41" x14ac:dyDescent="0.2">
      <c r="A100" t="s">
        <v>230</v>
      </c>
      <c r="B100" t="s">
        <v>231</v>
      </c>
      <c r="C100">
        <v>7</v>
      </c>
      <c r="D100" s="5">
        <v>34</v>
      </c>
      <c r="E100" s="5">
        <v>27</v>
      </c>
      <c r="G100" s="2"/>
      <c r="H100" s="2"/>
      <c r="M100">
        <f t="shared" si="8"/>
        <v>0</v>
      </c>
      <c r="O100" s="2"/>
      <c r="W100">
        <f t="shared" si="9"/>
        <v>0</v>
      </c>
      <c r="X100" s="2"/>
      <c r="Y100" s="2"/>
      <c r="Z100" s="2"/>
      <c r="AA100" s="2"/>
      <c r="AB100" s="2">
        <f t="shared" si="10"/>
        <v>0</v>
      </c>
      <c r="AC100" s="2"/>
      <c r="AD100" s="2"/>
      <c r="AE100" s="2"/>
      <c r="AF100" s="2"/>
      <c r="AG100" s="2">
        <f t="shared" si="11"/>
        <v>0</v>
      </c>
      <c r="AH100" s="11"/>
      <c r="AI100" s="69">
        <f t="shared" si="12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308</v>
      </c>
      <c r="B101" t="s">
        <v>231</v>
      </c>
      <c r="C101">
        <v>8</v>
      </c>
      <c r="D101" s="5">
        <v>29</v>
      </c>
      <c r="E101" s="5">
        <v>25</v>
      </c>
      <c r="M101">
        <f t="shared" si="8"/>
        <v>0</v>
      </c>
      <c r="W101">
        <f t="shared" si="9"/>
        <v>0</v>
      </c>
      <c r="X101" s="2"/>
      <c r="Y101" s="2"/>
      <c r="Z101" s="2"/>
      <c r="AA101" s="2"/>
      <c r="AB101" s="2">
        <f t="shared" si="10"/>
        <v>0</v>
      </c>
      <c r="AC101" s="2"/>
      <c r="AD101" s="2"/>
      <c r="AE101" s="2"/>
      <c r="AF101" s="2"/>
      <c r="AG101" s="2">
        <f t="shared" si="11"/>
        <v>0</v>
      </c>
      <c r="AH101" s="11"/>
      <c r="AI101" s="69">
        <f t="shared" si="12"/>
        <v>0</v>
      </c>
      <c r="AJ101" s="2" t="s">
        <v>97</v>
      </c>
      <c r="AK101" s="13"/>
      <c r="AL101" s="58"/>
      <c r="AM101" s="11"/>
      <c r="AN101" s="11"/>
      <c r="AO101" s="5"/>
    </row>
    <row r="102" spans="1:41" x14ac:dyDescent="0.2">
      <c r="A102" t="s">
        <v>262</v>
      </c>
      <c r="B102" t="s">
        <v>263</v>
      </c>
      <c r="C102">
        <v>7</v>
      </c>
      <c r="D102" s="5">
        <v>34</v>
      </c>
      <c r="E102" s="5">
        <v>27</v>
      </c>
      <c r="M102">
        <f t="shared" si="8"/>
        <v>0</v>
      </c>
      <c r="W102">
        <f t="shared" si="9"/>
        <v>0</v>
      </c>
      <c r="X102" s="2"/>
      <c r="Y102" s="2"/>
      <c r="Z102" s="2"/>
      <c r="AA102" s="2"/>
      <c r="AB102" s="2">
        <f t="shared" si="10"/>
        <v>0</v>
      </c>
      <c r="AC102" s="2"/>
      <c r="AD102" s="2"/>
      <c r="AE102" s="2"/>
      <c r="AF102" s="2"/>
      <c r="AG102" s="2">
        <f t="shared" si="11"/>
        <v>0</v>
      </c>
      <c r="AH102" s="11"/>
      <c r="AI102" s="69">
        <f t="shared" si="12"/>
        <v>0</v>
      </c>
      <c r="AJ102" s="2" t="s">
        <v>97</v>
      </c>
      <c r="AK102" s="13"/>
      <c r="AL102" s="11"/>
      <c r="AM102" s="2"/>
      <c r="AN102" s="2"/>
    </row>
    <row r="103" spans="1:41" x14ac:dyDescent="0.2">
      <c r="A103" t="s">
        <v>11</v>
      </c>
      <c r="B103" t="s">
        <v>123</v>
      </c>
      <c r="C103">
        <v>7</v>
      </c>
      <c r="D103" s="5">
        <v>34</v>
      </c>
      <c r="E103" s="5">
        <v>27</v>
      </c>
      <c r="F103">
        <v>61371</v>
      </c>
      <c r="G103" s="2"/>
      <c r="H103" s="2"/>
      <c r="M103">
        <f t="shared" si="8"/>
        <v>1</v>
      </c>
      <c r="O103" s="2"/>
      <c r="W103">
        <f t="shared" si="9"/>
        <v>0</v>
      </c>
      <c r="X103" s="2"/>
      <c r="Y103" s="2"/>
      <c r="Z103" s="2"/>
      <c r="AA103" s="2"/>
      <c r="AB103" s="2">
        <f t="shared" si="10"/>
        <v>0</v>
      </c>
      <c r="AC103" s="2"/>
      <c r="AD103" s="2"/>
      <c r="AE103" s="2"/>
      <c r="AF103" s="2"/>
      <c r="AG103" s="2">
        <f t="shared" si="11"/>
        <v>0</v>
      </c>
      <c r="AH103" s="11"/>
      <c r="AI103" s="69">
        <f t="shared" si="12"/>
        <v>30</v>
      </c>
      <c r="AJ103" s="2" t="s">
        <v>97</v>
      </c>
      <c r="AK103" s="13">
        <v>42950</v>
      </c>
      <c r="AL103" s="11"/>
      <c r="AM103" s="2"/>
      <c r="AN103" s="2"/>
    </row>
    <row r="104" spans="1:41" x14ac:dyDescent="0.2">
      <c r="A104" t="s">
        <v>41</v>
      </c>
      <c r="B104" t="s">
        <v>309</v>
      </c>
      <c r="C104">
        <v>8</v>
      </c>
      <c r="D104" s="5">
        <v>29</v>
      </c>
      <c r="E104" s="5">
        <v>25</v>
      </c>
      <c r="M104">
        <f t="shared" ref="M104:M136" si="19">COUNT(F104:L104)</f>
        <v>0</v>
      </c>
      <c r="W104">
        <f t="shared" ref="W104:W136" si="20">COUNT(T104:V104)</f>
        <v>0</v>
      </c>
      <c r="X104" s="2"/>
      <c r="Y104" s="2"/>
      <c r="Z104" s="2"/>
      <c r="AA104" s="2"/>
      <c r="AB104" s="2">
        <f t="shared" ref="AB104:AB136" si="21">COUNT(X104:AA104)</f>
        <v>0</v>
      </c>
      <c r="AC104" s="2"/>
      <c r="AD104" s="2"/>
      <c r="AE104" s="2"/>
      <c r="AF104" s="2"/>
      <c r="AG104" s="2">
        <f t="shared" si="11"/>
        <v>0</v>
      </c>
      <c r="AH104" s="11"/>
      <c r="AI104" s="69">
        <f t="shared" si="12"/>
        <v>0</v>
      </c>
      <c r="AJ104" s="2" t="s">
        <v>97</v>
      </c>
      <c r="AK104" s="13"/>
      <c r="AL104" s="11"/>
      <c r="AM104" s="58"/>
      <c r="AN104" s="58"/>
    </row>
    <row r="105" spans="1:41" x14ac:dyDescent="0.2">
      <c r="A105" t="s">
        <v>310</v>
      </c>
      <c r="B105" t="s">
        <v>311</v>
      </c>
      <c r="C105">
        <v>8</v>
      </c>
      <c r="D105" s="5">
        <v>29</v>
      </c>
      <c r="E105" s="5">
        <v>25</v>
      </c>
      <c r="F105" s="2"/>
      <c r="G105" s="2"/>
      <c r="H105" s="2">
        <v>61557</v>
      </c>
      <c r="M105">
        <f t="shared" si="19"/>
        <v>1</v>
      </c>
      <c r="W105">
        <f t="shared" si="20"/>
        <v>0</v>
      </c>
      <c r="X105" s="2"/>
      <c r="Y105" s="2"/>
      <c r="Z105" s="2"/>
      <c r="AA105" s="2"/>
      <c r="AB105" s="2">
        <f t="shared" si="21"/>
        <v>0</v>
      </c>
      <c r="AC105" s="2"/>
      <c r="AD105" s="2"/>
      <c r="AE105" s="2"/>
      <c r="AF105" s="2"/>
      <c r="AG105" s="2">
        <f t="shared" si="11"/>
        <v>0</v>
      </c>
      <c r="AH105" s="11"/>
      <c r="AI105" s="69">
        <f t="shared" si="12"/>
        <v>30</v>
      </c>
      <c r="AJ105" s="2" t="s">
        <v>97</v>
      </c>
      <c r="AK105" s="13">
        <v>42950</v>
      </c>
      <c r="AL105" s="11"/>
      <c r="AM105" s="14"/>
      <c r="AN105" s="14"/>
    </row>
    <row r="106" spans="1:41" x14ac:dyDescent="0.2">
      <c r="A106" t="s">
        <v>232</v>
      </c>
      <c r="B106" t="s">
        <v>233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19"/>
        <v>0</v>
      </c>
      <c r="O106" s="2"/>
      <c r="W106">
        <f t="shared" si="20"/>
        <v>0</v>
      </c>
      <c r="X106" s="2"/>
      <c r="Y106" s="2"/>
      <c r="Z106" s="2"/>
      <c r="AA106" s="2"/>
      <c r="AB106" s="2">
        <f t="shared" si="21"/>
        <v>0</v>
      </c>
      <c r="AC106" s="2"/>
      <c r="AD106" s="2"/>
      <c r="AE106" s="2"/>
      <c r="AF106" s="2"/>
      <c r="AG106" s="2">
        <f t="shared" si="11"/>
        <v>0</v>
      </c>
      <c r="AH106" s="11"/>
      <c r="AI106" s="69">
        <f t="shared" si="12"/>
        <v>0</v>
      </c>
      <c r="AJ106" s="2" t="s">
        <v>97</v>
      </c>
      <c r="AK106" s="58"/>
      <c r="AL106" s="11"/>
      <c r="AM106" s="58"/>
      <c r="AN106" s="58"/>
    </row>
    <row r="107" spans="1:41" x14ac:dyDescent="0.2">
      <c r="A107" t="s">
        <v>117</v>
      </c>
      <c r="B107" t="s">
        <v>118</v>
      </c>
      <c r="C107">
        <v>8</v>
      </c>
      <c r="D107" s="5">
        <v>29</v>
      </c>
      <c r="E107" s="5">
        <v>25</v>
      </c>
      <c r="F107" s="2"/>
      <c r="G107" s="2"/>
      <c r="H107" s="2"/>
      <c r="L107" s="2"/>
      <c r="M107">
        <f t="shared" si="19"/>
        <v>0</v>
      </c>
      <c r="W107">
        <f t="shared" si="20"/>
        <v>0</v>
      </c>
      <c r="X107" s="2"/>
      <c r="Y107" s="2"/>
      <c r="Z107" s="2"/>
      <c r="AA107" s="2"/>
      <c r="AB107" s="2">
        <f t="shared" si="21"/>
        <v>0</v>
      </c>
      <c r="AC107" s="2"/>
      <c r="AD107" s="2"/>
      <c r="AE107" s="2"/>
      <c r="AF107" s="2"/>
      <c r="AG107" s="2">
        <f t="shared" si="11"/>
        <v>0</v>
      </c>
      <c r="AH107" s="11"/>
      <c r="AI107" s="69">
        <f t="shared" si="12"/>
        <v>0</v>
      </c>
      <c r="AJ107" s="2" t="s">
        <v>97</v>
      </c>
      <c r="AK107" s="58"/>
      <c r="AL107" s="11"/>
      <c r="AM107" s="11"/>
      <c r="AN107" s="11"/>
      <c r="AO107" s="1"/>
    </row>
    <row r="108" spans="1:41" x14ac:dyDescent="0.2">
      <c r="A108" t="s">
        <v>69</v>
      </c>
      <c r="B108" t="s">
        <v>70</v>
      </c>
      <c r="C108">
        <v>6</v>
      </c>
      <c r="D108" s="5">
        <v>40</v>
      </c>
      <c r="E108" s="5">
        <v>29</v>
      </c>
      <c r="F108" s="2">
        <v>61377</v>
      </c>
      <c r="G108" s="2">
        <v>61473</v>
      </c>
      <c r="H108" s="2">
        <v>61520</v>
      </c>
      <c r="L108" s="2"/>
      <c r="M108">
        <f t="shared" si="19"/>
        <v>3</v>
      </c>
      <c r="T108">
        <v>61745</v>
      </c>
      <c r="W108">
        <f t="shared" si="20"/>
        <v>1</v>
      </c>
      <c r="X108" s="2"/>
      <c r="Y108" s="2"/>
      <c r="Z108" s="2"/>
      <c r="AA108" s="2"/>
      <c r="AB108" s="2">
        <f t="shared" si="21"/>
        <v>0</v>
      </c>
      <c r="AC108" s="2">
        <v>61377</v>
      </c>
      <c r="AD108" s="2"/>
      <c r="AE108" s="2"/>
      <c r="AF108" s="2"/>
      <c r="AG108" s="2">
        <f t="shared" si="11"/>
        <v>1</v>
      </c>
      <c r="AH108" s="11"/>
      <c r="AI108" s="69">
        <f t="shared" si="12"/>
        <v>155</v>
      </c>
      <c r="AJ108" s="2" t="s">
        <v>97</v>
      </c>
      <c r="AK108" s="58">
        <v>42950</v>
      </c>
      <c r="AL108" s="11"/>
      <c r="AM108" s="13"/>
      <c r="AN108" s="13"/>
    </row>
    <row r="109" spans="1:41" x14ac:dyDescent="0.2">
      <c r="A109" t="s">
        <v>35</v>
      </c>
      <c r="B109" t="s">
        <v>264</v>
      </c>
      <c r="C109">
        <v>7</v>
      </c>
      <c r="D109" s="5">
        <v>34</v>
      </c>
      <c r="E109" s="5">
        <v>27</v>
      </c>
      <c r="F109" s="2"/>
      <c r="G109" s="2"/>
      <c r="H109" s="2"/>
      <c r="L109" s="2"/>
      <c r="M109">
        <f t="shared" si="19"/>
        <v>0</v>
      </c>
      <c r="W109">
        <f t="shared" si="20"/>
        <v>0</v>
      </c>
      <c r="X109" s="2"/>
      <c r="Y109" s="2"/>
      <c r="Z109" s="2"/>
      <c r="AA109" s="2"/>
      <c r="AB109" s="2">
        <f t="shared" si="21"/>
        <v>0</v>
      </c>
      <c r="AC109" s="2"/>
      <c r="AD109" s="2"/>
      <c r="AE109" s="2"/>
      <c r="AF109" s="2"/>
      <c r="AG109" s="2">
        <f t="shared" si="11"/>
        <v>0</v>
      </c>
      <c r="AH109" s="11"/>
      <c r="AI109" s="69">
        <f t="shared" si="12"/>
        <v>0</v>
      </c>
      <c r="AJ109" s="2" t="s">
        <v>97</v>
      </c>
      <c r="AK109" s="58"/>
      <c r="AL109" s="11"/>
      <c r="AM109" s="2"/>
      <c r="AN109" s="2"/>
    </row>
    <row r="110" spans="1:41" x14ac:dyDescent="0.2">
      <c r="A110" t="s">
        <v>312</v>
      </c>
      <c r="B110" t="s">
        <v>266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L110" s="2"/>
      <c r="M110">
        <f t="shared" si="19"/>
        <v>0</v>
      </c>
      <c r="W110">
        <f t="shared" si="20"/>
        <v>0</v>
      </c>
      <c r="X110" s="2"/>
      <c r="Y110" s="2"/>
      <c r="Z110" s="2"/>
      <c r="AA110" s="2"/>
      <c r="AB110" s="2">
        <f t="shared" si="21"/>
        <v>0</v>
      </c>
      <c r="AC110" s="2"/>
      <c r="AD110" s="2"/>
      <c r="AE110" s="2"/>
      <c r="AF110" s="2"/>
      <c r="AG110" s="2">
        <f t="shared" si="11"/>
        <v>0</v>
      </c>
      <c r="AH110" s="11"/>
      <c r="AI110" s="69">
        <f t="shared" si="12"/>
        <v>0</v>
      </c>
      <c r="AJ110" s="2" t="s">
        <v>333</v>
      </c>
      <c r="AK110" s="58"/>
      <c r="AL110" s="11"/>
      <c r="AM110" s="2"/>
      <c r="AN110" s="2"/>
    </row>
    <row r="111" spans="1:41" x14ac:dyDescent="0.2">
      <c r="A111" s="2" t="s">
        <v>265</v>
      </c>
      <c r="B111" t="s">
        <v>313</v>
      </c>
      <c r="C111">
        <v>7</v>
      </c>
      <c r="D111" s="5">
        <v>34</v>
      </c>
      <c r="E111" s="5">
        <v>27</v>
      </c>
      <c r="F111" s="2"/>
      <c r="G111" s="2"/>
      <c r="H111" s="2"/>
      <c r="I111" s="2"/>
      <c r="L111" s="2"/>
      <c r="M111">
        <f t="shared" si="19"/>
        <v>0</v>
      </c>
      <c r="W111">
        <f t="shared" si="20"/>
        <v>0</v>
      </c>
      <c r="X111" s="2"/>
      <c r="Y111" s="2"/>
      <c r="Z111" s="2"/>
      <c r="AA111" s="2"/>
      <c r="AB111" s="2">
        <f t="shared" si="21"/>
        <v>0</v>
      </c>
      <c r="AC111" s="2"/>
      <c r="AD111" s="2"/>
      <c r="AE111" s="2"/>
      <c r="AF111" s="2"/>
      <c r="AG111" s="2">
        <f t="shared" si="11"/>
        <v>0</v>
      </c>
      <c r="AH111" s="11"/>
      <c r="AI111" s="69">
        <f t="shared" si="12"/>
        <v>0</v>
      </c>
      <c r="AJ111" s="2" t="s">
        <v>333</v>
      </c>
      <c r="AK111" s="13"/>
      <c r="AL111" s="11"/>
      <c r="AM111" s="13"/>
      <c r="AN111" s="13"/>
    </row>
    <row r="112" spans="1:41" x14ac:dyDescent="0.2">
      <c r="A112" s="2" t="s">
        <v>208</v>
      </c>
      <c r="B112" t="s">
        <v>184</v>
      </c>
      <c r="C112">
        <v>8</v>
      </c>
      <c r="D112" s="5">
        <v>29</v>
      </c>
      <c r="E112" s="5">
        <v>25</v>
      </c>
      <c r="F112" s="2">
        <v>61376</v>
      </c>
      <c r="G112" s="2"/>
      <c r="H112" s="2"/>
      <c r="M112">
        <f t="shared" si="19"/>
        <v>1</v>
      </c>
      <c r="O112" s="2"/>
      <c r="W112">
        <f t="shared" si="20"/>
        <v>0</v>
      </c>
      <c r="X112" s="2"/>
      <c r="Y112" s="2"/>
      <c r="Z112" s="2"/>
      <c r="AA112" s="2"/>
      <c r="AB112" s="2">
        <f t="shared" si="21"/>
        <v>0</v>
      </c>
      <c r="AC112" s="2"/>
      <c r="AD112" s="2"/>
      <c r="AE112" s="2"/>
      <c r="AF112" s="2"/>
      <c r="AG112" s="2">
        <f t="shared" si="11"/>
        <v>0</v>
      </c>
      <c r="AH112" s="11"/>
      <c r="AI112" s="69">
        <f t="shared" si="12"/>
        <v>30</v>
      </c>
      <c r="AJ112" s="2" t="s">
        <v>177</v>
      </c>
      <c r="AK112" s="58"/>
      <c r="AL112" s="11"/>
      <c r="AM112" s="11">
        <f>+AI112</f>
        <v>30</v>
      </c>
      <c r="AN112" s="2"/>
    </row>
    <row r="113" spans="1:41" x14ac:dyDescent="0.2">
      <c r="A113" s="2" t="s">
        <v>77</v>
      </c>
      <c r="B113" t="s">
        <v>184</v>
      </c>
      <c r="C113">
        <v>8</v>
      </c>
      <c r="D113" s="5">
        <v>29</v>
      </c>
      <c r="E113" s="5">
        <v>25</v>
      </c>
      <c r="F113" s="2">
        <v>61376</v>
      </c>
      <c r="G113" s="2">
        <v>61477</v>
      </c>
      <c r="H113" s="14"/>
      <c r="I113" s="14"/>
      <c r="M113">
        <f t="shared" si="19"/>
        <v>2</v>
      </c>
      <c r="O113" s="2"/>
      <c r="W113">
        <f t="shared" si="20"/>
        <v>0</v>
      </c>
      <c r="X113" s="2"/>
      <c r="Y113" s="2"/>
      <c r="Z113" s="2"/>
      <c r="AA113" s="2"/>
      <c r="AB113" s="2">
        <f t="shared" si="21"/>
        <v>0</v>
      </c>
      <c r="AC113" s="2"/>
      <c r="AD113" s="2"/>
      <c r="AE113" s="2"/>
      <c r="AF113" s="2"/>
      <c r="AG113" s="2">
        <f t="shared" si="11"/>
        <v>0</v>
      </c>
      <c r="AH113" s="11"/>
      <c r="AI113" s="69">
        <f t="shared" si="12"/>
        <v>60</v>
      </c>
      <c r="AJ113" s="2" t="s">
        <v>97</v>
      </c>
      <c r="AK113" s="58">
        <v>42950</v>
      </c>
      <c r="AL113" s="11"/>
      <c r="AM113" s="58"/>
      <c r="AN113" s="58"/>
    </row>
    <row r="114" spans="1:41" x14ac:dyDescent="0.2">
      <c r="A114" s="2" t="s">
        <v>68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H114" s="2"/>
      <c r="M114">
        <f t="shared" si="19"/>
        <v>0</v>
      </c>
      <c r="O114" s="2"/>
      <c r="W114">
        <f t="shared" si="20"/>
        <v>0</v>
      </c>
      <c r="X114" s="2"/>
      <c r="Y114" s="2"/>
      <c r="Z114" s="2"/>
      <c r="AA114" s="2"/>
      <c r="AB114" s="2">
        <f t="shared" si="21"/>
        <v>0</v>
      </c>
      <c r="AC114" s="2"/>
      <c r="AD114" s="2"/>
      <c r="AE114" s="2"/>
      <c r="AF114" s="2"/>
      <c r="AG114" s="2">
        <f t="shared" si="11"/>
        <v>0</v>
      </c>
      <c r="AH114" s="11"/>
      <c r="AI114" s="69">
        <f t="shared" si="12"/>
        <v>0</v>
      </c>
      <c r="AJ114" s="2" t="s">
        <v>97</v>
      </c>
      <c r="AK114" s="58"/>
      <c r="AL114" s="11"/>
      <c r="AM114" s="11"/>
      <c r="AN114" s="11"/>
    </row>
    <row r="115" spans="1:41" x14ac:dyDescent="0.2">
      <c r="A115" s="2" t="s">
        <v>234</v>
      </c>
      <c r="B115" t="s">
        <v>67</v>
      </c>
      <c r="C115">
        <v>8</v>
      </c>
      <c r="D115" s="5">
        <v>29</v>
      </c>
      <c r="E115" s="5">
        <v>25</v>
      </c>
      <c r="F115" s="2"/>
      <c r="G115" s="2"/>
      <c r="M115">
        <f t="shared" si="19"/>
        <v>0</v>
      </c>
      <c r="O115" s="2"/>
      <c r="W115">
        <f t="shared" si="20"/>
        <v>0</v>
      </c>
      <c r="X115" s="2"/>
      <c r="Y115" s="2"/>
      <c r="Z115" s="2"/>
      <c r="AA115" s="2"/>
      <c r="AB115" s="2">
        <f t="shared" si="21"/>
        <v>0</v>
      </c>
      <c r="AC115" s="2"/>
      <c r="AD115" s="2"/>
      <c r="AE115" s="2"/>
      <c r="AF115" s="2"/>
      <c r="AG115" s="2">
        <f t="shared" si="11"/>
        <v>0</v>
      </c>
      <c r="AH115" s="11"/>
      <c r="AI115" s="69">
        <f t="shared" si="12"/>
        <v>0</v>
      </c>
      <c r="AJ115" s="2" t="s">
        <v>97</v>
      </c>
      <c r="AK115" s="58"/>
      <c r="AL115" s="11"/>
      <c r="AM115" s="2"/>
      <c r="AN115" s="2"/>
    </row>
    <row r="116" spans="1:41" x14ac:dyDescent="0.2">
      <c r="A116" s="2" t="s">
        <v>50</v>
      </c>
      <c r="B116" t="s">
        <v>51</v>
      </c>
      <c r="C116">
        <v>6</v>
      </c>
      <c r="D116" s="5">
        <v>40</v>
      </c>
      <c r="E116" s="5">
        <v>29</v>
      </c>
      <c r="G116" s="14"/>
      <c r="M116">
        <f t="shared" si="19"/>
        <v>0</v>
      </c>
      <c r="O116" s="2"/>
      <c r="W116">
        <f t="shared" si="20"/>
        <v>0</v>
      </c>
      <c r="X116" s="2"/>
      <c r="Y116" s="2"/>
      <c r="Z116" s="2"/>
      <c r="AA116" s="2"/>
      <c r="AB116" s="2">
        <f t="shared" si="21"/>
        <v>0</v>
      </c>
      <c r="AC116" s="2"/>
      <c r="AD116" s="2"/>
      <c r="AE116" s="2"/>
      <c r="AF116" s="2"/>
      <c r="AG116" s="2">
        <f t="shared" si="11"/>
        <v>0</v>
      </c>
      <c r="AH116" s="11"/>
      <c r="AI116" s="69">
        <f t="shared" si="12"/>
        <v>0</v>
      </c>
      <c r="AJ116" s="2" t="s">
        <v>97</v>
      </c>
      <c r="AK116" s="58"/>
      <c r="AL116" s="11"/>
      <c r="AM116" s="13"/>
      <c r="AN116" s="13"/>
    </row>
    <row r="117" spans="1:41" x14ac:dyDescent="0.2">
      <c r="A117" s="2" t="s">
        <v>209</v>
      </c>
      <c r="B117" t="s">
        <v>105</v>
      </c>
      <c r="C117">
        <v>7</v>
      </c>
      <c r="D117" s="5">
        <v>34</v>
      </c>
      <c r="E117" s="5">
        <v>27</v>
      </c>
      <c r="F117" s="2"/>
      <c r="G117" s="14"/>
      <c r="M117">
        <f t="shared" si="19"/>
        <v>0</v>
      </c>
      <c r="O117" s="2"/>
      <c r="W117">
        <f t="shared" si="20"/>
        <v>0</v>
      </c>
      <c r="X117" s="2"/>
      <c r="Y117" s="2"/>
      <c r="Z117" s="2"/>
      <c r="AA117" s="2"/>
      <c r="AB117" s="2">
        <f t="shared" si="21"/>
        <v>0</v>
      </c>
      <c r="AC117" s="2"/>
      <c r="AD117" s="2"/>
      <c r="AE117" s="2"/>
      <c r="AF117" s="2"/>
      <c r="AG117" s="2">
        <f t="shared" si="11"/>
        <v>0</v>
      </c>
      <c r="AH117" s="11"/>
      <c r="AI117" s="69">
        <f t="shared" si="12"/>
        <v>0</v>
      </c>
      <c r="AJ117" s="18" t="s">
        <v>177</v>
      </c>
      <c r="AK117" s="13"/>
      <c r="AL117" s="11"/>
      <c r="AM117" s="14"/>
      <c r="AN117" s="14"/>
    </row>
    <row r="118" spans="1:41" x14ac:dyDescent="0.2">
      <c r="A118" s="2" t="s">
        <v>267</v>
      </c>
      <c r="B118" t="s">
        <v>268</v>
      </c>
      <c r="C118">
        <v>8</v>
      </c>
      <c r="D118" s="5">
        <v>29</v>
      </c>
      <c r="E118" s="5">
        <v>25</v>
      </c>
      <c r="F118" s="2"/>
      <c r="M118">
        <f t="shared" si="19"/>
        <v>0</v>
      </c>
      <c r="W118">
        <f t="shared" si="20"/>
        <v>0</v>
      </c>
      <c r="X118" s="2"/>
      <c r="Y118" s="2"/>
      <c r="Z118" s="2"/>
      <c r="AA118" s="2"/>
      <c r="AB118" s="2">
        <f t="shared" si="21"/>
        <v>0</v>
      </c>
      <c r="AC118" s="2"/>
      <c r="AD118" s="2"/>
      <c r="AE118" s="2"/>
      <c r="AF118" s="2"/>
      <c r="AG118" s="2">
        <f t="shared" si="11"/>
        <v>0</v>
      </c>
      <c r="AH118" s="11"/>
      <c r="AI118" s="69">
        <f t="shared" si="12"/>
        <v>0</v>
      </c>
      <c r="AJ118" s="2" t="s">
        <v>97</v>
      </c>
      <c r="AK118" s="13"/>
      <c r="AL118" s="11"/>
      <c r="AM118" s="14"/>
      <c r="AN118" s="14"/>
    </row>
    <row r="119" spans="1:41" x14ac:dyDescent="0.2">
      <c r="A119" s="2" t="s">
        <v>41</v>
      </c>
      <c r="B119" t="s">
        <v>38</v>
      </c>
      <c r="C119">
        <v>8</v>
      </c>
      <c r="D119" s="5">
        <v>29</v>
      </c>
      <c r="E119" s="5">
        <v>25</v>
      </c>
      <c r="M119">
        <f t="shared" si="19"/>
        <v>0</v>
      </c>
      <c r="O119" s="2"/>
      <c r="W119">
        <f t="shared" si="20"/>
        <v>0</v>
      </c>
      <c r="X119" s="2"/>
      <c r="Y119" s="2"/>
      <c r="Z119" s="2"/>
      <c r="AA119" s="2"/>
      <c r="AB119" s="2">
        <f t="shared" si="21"/>
        <v>0</v>
      </c>
      <c r="AC119" s="2"/>
      <c r="AD119" s="2"/>
      <c r="AE119" s="2"/>
      <c r="AF119" s="2"/>
      <c r="AG119" s="2">
        <f t="shared" si="11"/>
        <v>0</v>
      </c>
      <c r="AH119" s="11"/>
      <c r="AI119" s="69">
        <f t="shared" si="12"/>
        <v>0</v>
      </c>
      <c r="AJ119" s="2" t="s">
        <v>97</v>
      </c>
      <c r="AK119" s="13"/>
      <c r="AL119" s="11"/>
      <c r="AM119" s="13"/>
      <c r="AN119" s="13"/>
    </row>
    <row r="120" spans="1:41" x14ac:dyDescent="0.2">
      <c r="A120" s="2" t="s">
        <v>269</v>
      </c>
      <c r="B120" t="s">
        <v>43</v>
      </c>
      <c r="C120">
        <v>8</v>
      </c>
      <c r="D120" s="5">
        <v>29</v>
      </c>
      <c r="E120" s="5">
        <v>25</v>
      </c>
      <c r="M120">
        <f t="shared" si="19"/>
        <v>0</v>
      </c>
      <c r="O120" s="2"/>
      <c r="W120">
        <f t="shared" si="20"/>
        <v>0</v>
      </c>
      <c r="X120" s="2"/>
      <c r="Y120" s="2"/>
      <c r="Z120" s="2"/>
      <c r="AA120" s="2"/>
      <c r="AB120" s="2">
        <f t="shared" si="21"/>
        <v>0</v>
      </c>
      <c r="AC120" s="2"/>
      <c r="AD120" s="2"/>
      <c r="AE120" s="2"/>
      <c r="AF120" s="2"/>
      <c r="AG120" s="2">
        <f t="shared" si="11"/>
        <v>0</v>
      </c>
      <c r="AH120" s="11"/>
      <c r="AI120" s="69">
        <f t="shared" si="12"/>
        <v>0</v>
      </c>
      <c r="AJ120" s="2" t="s">
        <v>97</v>
      </c>
      <c r="AK120" s="13"/>
      <c r="AL120" s="11"/>
      <c r="AM120" s="2"/>
      <c r="AN120" s="2"/>
    </row>
    <row r="121" spans="1:41" x14ac:dyDescent="0.2">
      <c r="A121" s="2" t="s">
        <v>0</v>
      </c>
      <c r="B121" t="s">
        <v>43</v>
      </c>
      <c r="C121">
        <v>7</v>
      </c>
      <c r="D121" s="5">
        <v>34</v>
      </c>
      <c r="E121" s="5">
        <v>27</v>
      </c>
      <c r="F121" s="2"/>
      <c r="M121">
        <f t="shared" si="19"/>
        <v>0</v>
      </c>
      <c r="W121">
        <f t="shared" si="20"/>
        <v>0</v>
      </c>
      <c r="X121" s="2"/>
      <c r="Y121" s="2"/>
      <c r="Z121" s="2"/>
      <c r="AA121" s="2"/>
      <c r="AB121" s="2">
        <f t="shared" si="21"/>
        <v>0</v>
      </c>
      <c r="AC121" s="2"/>
      <c r="AD121" s="2"/>
      <c r="AE121" s="2"/>
      <c r="AF121" s="2"/>
      <c r="AG121" s="2">
        <f t="shared" si="11"/>
        <v>0</v>
      </c>
      <c r="AH121" s="11"/>
      <c r="AI121" s="69">
        <f t="shared" si="12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s="2" t="s">
        <v>363</v>
      </c>
      <c r="B122" t="s">
        <v>364</v>
      </c>
      <c r="C122">
        <v>8</v>
      </c>
      <c r="D122" s="5">
        <v>29</v>
      </c>
      <c r="E122" s="5">
        <v>25</v>
      </c>
      <c r="F122" s="2">
        <v>61375</v>
      </c>
      <c r="H122">
        <v>61520</v>
      </c>
      <c r="M122">
        <f t="shared" si="19"/>
        <v>2</v>
      </c>
      <c r="W122">
        <f t="shared" ref="W122" si="22">COUNT(T122:V122)</f>
        <v>0</v>
      </c>
      <c r="X122" s="2"/>
      <c r="Y122" s="2"/>
      <c r="Z122" s="2"/>
      <c r="AA122" s="2"/>
      <c r="AB122" s="2">
        <f t="shared" ref="AB122" si="23">COUNT(X122:AA122)</f>
        <v>0</v>
      </c>
      <c r="AC122" s="2"/>
      <c r="AD122" s="2"/>
      <c r="AE122" s="2"/>
      <c r="AF122" s="2"/>
      <c r="AG122" s="2">
        <f t="shared" si="11"/>
        <v>0</v>
      </c>
      <c r="AH122" s="11"/>
      <c r="AI122" s="69">
        <f t="shared" ref="AI122" si="24">+(M122*30)+(AB122*E122)+(AG122*$AQ$7)+AH122+(R122*20)+(W122*D122)+(S122*25)+(N122*15)</f>
        <v>60</v>
      </c>
      <c r="AJ122" s="2" t="s">
        <v>355</v>
      </c>
      <c r="AK122" s="58"/>
      <c r="AL122" s="11"/>
      <c r="AM122" s="2">
        <v>60</v>
      </c>
      <c r="AN122" s="2"/>
    </row>
    <row r="123" spans="1:41" x14ac:dyDescent="0.2">
      <c r="A123" s="2" t="s">
        <v>46</v>
      </c>
      <c r="B123" t="s">
        <v>270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19"/>
        <v>0</v>
      </c>
      <c r="W123">
        <f t="shared" si="20"/>
        <v>0</v>
      </c>
      <c r="X123" s="2"/>
      <c r="Y123" s="2"/>
      <c r="Z123" s="2"/>
      <c r="AA123" s="2"/>
      <c r="AB123" s="2">
        <f t="shared" si="21"/>
        <v>0</v>
      </c>
      <c r="AC123" s="2"/>
      <c r="AD123" s="2"/>
      <c r="AE123" s="2"/>
      <c r="AF123" s="2"/>
      <c r="AG123" s="2">
        <f t="shared" si="11"/>
        <v>0</v>
      </c>
      <c r="AH123" s="11"/>
      <c r="AI123" s="69">
        <f t="shared" si="12"/>
        <v>0</v>
      </c>
      <c r="AJ123" s="2" t="s">
        <v>97</v>
      </c>
      <c r="AK123" s="58"/>
      <c r="AL123" s="11"/>
      <c r="AM123" s="2"/>
      <c r="AN123" s="2"/>
    </row>
    <row r="124" spans="1:41" x14ac:dyDescent="0.2">
      <c r="A124" t="s">
        <v>210</v>
      </c>
      <c r="B124" t="s">
        <v>185</v>
      </c>
      <c r="C124">
        <v>8</v>
      </c>
      <c r="D124" s="5">
        <v>29</v>
      </c>
      <c r="E124" s="5">
        <v>25</v>
      </c>
      <c r="F124" s="2"/>
      <c r="M124">
        <f t="shared" si="19"/>
        <v>0</v>
      </c>
      <c r="W124">
        <f t="shared" si="20"/>
        <v>0</v>
      </c>
      <c r="X124" s="2"/>
      <c r="Y124" s="2"/>
      <c r="Z124" s="2"/>
      <c r="AA124" s="2"/>
      <c r="AB124" s="2">
        <f t="shared" si="21"/>
        <v>0</v>
      </c>
      <c r="AC124" s="2"/>
      <c r="AD124" s="2"/>
      <c r="AE124" s="2"/>
      <c r="AF124" s="2"/>
      <c r="AG124" s="2">
        <f t="shared" si="11"/>
        <v>0</v>
      </c>
      <c r="AH124" s="11"/>
      <c r="AI124" s="69">
        <f t="shared" si="12"/>
        <v>0</v>
      </c>
      <c r="AJ124" s="2" t="s">
        <v>214</v>
      </c>
      <c r="AK124" s="13"/>
      <c r="AL124" s="11"/>
      <c r="AM124" s="2"/>
      <c r="AN124" s="2"/>
    </row>
    <row r="125" spans="1:41" x14ac:dyDescent="0.2">
      <c r="A125" t="s">
        <v>64</v>
      </c>
      <c r="B125" t="s">
        <v>185</v>
      </c>
      <c r="C125">
        <v>6</v>
      </c>
      <c r="D125" s="5">
        <v>40</v>
      </c>
      <c r="E125" s="5">
        <v>29</v>
      </c>
      <c r="F125" s="2"/>
      <c r="G125" s="2"/>
      <c r="H125" s="2"/>
      <c r="M125">
        <f t="shared" si="19"/>
        <v>0</v>
      </c>
      <c r="W125">
        <f t="shared" si="20"/>
        <v>0</v>
      </c>
      <c r="X125" s="2"/>
      <c r="Y125" s="2"/>
      <c r="Z125" s="2"/>
      <c r="AA125" s="2"/>
      <c r="AB125" s="2">
        <f t="shared" si="21"/>
        <v>0</v>
      </c>
      <c r="AC125" s="2"/>
      <c r="AD125" s="2"/>
      <c r="AE125" s="2"/>
      <c r="AF125" s="2"/>
      <c r="AG125" s="2">
        <f t="shared" si="11"/>
        <v>0</v>
      </c>
      <c r="AH125" s="11"/>
      <c r="AI125" s="69">
        <f t="shared" si="12"/>
        <v>0</v>
      </c>
      <c r="AJ125" s="2" t="s">
        <v>97</v>
      </c>
      <c r="AK125" s="13"/>
      <c r="AL125" s="11"/>
      <c r="AM125" s="13"/>
      <c r="AN125" s="13"/>
      <c r="AO125" s="5"/>
    </row>
    <row r="126" spans="1:41" x14ac:dyDescent="0.2">
      <c r="A126" t="s">
        <v>124</v>
      </c>
      <c r="B126" t="s">
        <v>125</v>
      </c>
      <c r="C126">
        <v>6</v>
      </c>
      <c r="D126" s="5">
        <v>40</v>
      </c>
      <c r="E126" s="5">
        <v>29</v>
      </c>
      <c r="F126" s="2"/>
      <c r="G126" s="2">
        <v>61477</v>
      </c>
      <c r="H126" s="2"/>
      <c r="J126">
        <v>61116</v>
      </c>
      <c r="L126" s="2"/>
      <c r="M126">
        <f t="shared" si="19"/>
        <v>2</v>
      </c>
      <c r="U126" s="13"/>
      <c r="W126">
        <f t="shared" si="20"/>
        <v>0</v>
      </c>
      <c r="X126" s="2"/>
      <c r="Y126" s="2"/>
      <c r="Z126" s="2"/>
      <c r="AA126" s="2"/>
      <c r="AB126" s="2">
        <f t="shared" si="21"/>
        <v>0</v>
      </c>
      <c r="AC126" s="2">
        <v>61477</v>
      </c>
      <c r="AD126" s="2">
        <v>61477</v>
      </c>
      <c r="AE126" s="2"/>
      <c r="AF126" s="2"/>
      <c r="AG126" s="2">
        <f t="shared" si="11"/>
        <v>2</v>
      </c>
      <c r="AH126" s="11"/>
      <c r="AI126" s="69">
        <f t="shared" si="12"/>
        <v>110</v>
      </c>
      <c r="AJ126" s="2" t="s">
        <v>97</v>
      </c>
      <c r="AK126" s="13">
        <v>42950</v>
      </c>
      <c r="AL126" s="11"/>
      <c r="AM126" s="13"/>
      <c r="AN126" s="13"/>
    </row>
    <row r="127" spans="1:41" x14ac:dyDescent="0.2">
      <c r="A127" t="s">
        <v>283</v>
      </c>
      <c r="B127" t="s">
        <v>314</v>
      </c>
      <c r="C127">
        <v>8</v>
      </c>
      <c r="D127" s="5">
        <v>29</v>
      </c>
      <c r="E127" s="5">
        <v>25</v>
      </c>
      <c r="F127" s="2"/>
      <c r="H127" s="2"/>
      <c r="L127" s="2"/>
      <c r="M127">
        <f t="shared" si="19"/>
        <v>0</v>
      </c>
      <c r="U127" s="2"/>
      <c r="W127">
        <f t="shared" si="20"/>
        <v>0</v>
      </c>
      <c r="X127" s="2"/>
      <c r="Y127" s="2"/>
      <c r="Z127" s="2"/>
      <c r="AA127" s="2"/>
      <c r="AB127" s="2">
        <f t="shared" si="21"/>
        <v>0</v>
      </c>
      <c r="AC127" s="2"/>
      <c r="AD127" s="2"/>
      <c r="AE127" s="2"/>
      <c r="AF127" s="2"/>
      <c r="AG127" s="2">
        <f t="shared" si="11"/>
        <v>0</v>
      </c>
      <c r="AH127" s="11"/>
      <c r="AI127" s="69">
        <f t="shared" si="12"/>
        <v>0</v>
      </c>
      <c r="AJ127" s="18" t="s">
        <v>177</v>
      </c>
      <c r="AK127" s="13"/>
      <c r="AL127" s="11"/>
      <c r="AM127" s="13"/>
      <c r="AN127" s="13"/>
    </row>
    <row r="128" spans="1:41" x14ac:dyDescent="0.2">
      <c r="A128" t="s">
        <v>21</v>
      </c>
      <c r="B128" t="s">
        <v>24</v>
      </c>
      <c r="C128">
        <v>8</v>
      </c>
      <c r="D128" s="5">
        <v>29</v>
      </c>
      <c r="E128" s="5">
        <v>25</v>
      </c>
      <c r="F128" s="2"/>
      <c r="G128" s="2"/>
      <c r="H128" s="2"/>
      <c r="L128" s="2"/>
      <c r="M128">
        <f t="shared" si="19"/>
        <v>0</v>
      </c>
      <c r="U128" s="2"/>
      <c r="W128">
        <f t="shared" si="20"/>
        <v>0</v>
      </c>
      <c r="X128" s="2"/>
      <c r="Y128" s="2"/>
      <c r="Z128" s="2"/>
      <c r="AA128" s="2"/>
      <c r="AB128" s="2">
        <f t="shared" si="21"/>
        <v>0</v>
      </c>
      <c r="AC128" s="2"/>
      <c r="AD128" s="2"/>
      <c r="AE128" s="2"/>
      <c r="AF128" s="2"/>
      <c r="AG128" s="2">
        <f t="shared" si="11"/>
        <v>0</v>
      </c>
      <c r="AH128" s="11"/>
      <c r="AI128" s="69">
        <f t="shared" si="12"/>
        <v>0</v>
      </c>
      <c r="AJ128" s="2" t="s">
        <v>97</v>
      </c>
      <c r="AK128" s="13"/>
      <c r="AL128" s="11"/>
      <c r="AM128" s="13"/>
      <c r="AN128" s="13"/>
    </row>
    <row r="129" spans="1:41" x14ac:dyDescent="0.2">
      <c r="A129" t="s">
        <v>315</v>
      </c>
      <c r="B129" t="s">
        <v>316</v>
      </c>
      <c r="C129">
        <v>8</v>
      </c>
      <c r="D129" s="5">
        <v>29</v>
      </c>
      <c r="E129" s="5">
        <v>25</v>
      </c>
      <c r="F129" s="14"/>
      <c r="G129" s="14"/>
      <c r="M129">
        <f t="shared" si="19"/>
        <v>0</v>
      </c>
      <c r="U129" s="2"/>
      <c r="W129">
        <f t="shared" si="20"/>
        <v>0</v>
      </c>
      <c r="X129" s="2"/>
      <c r="Y129" s="2">
        <v>61743</v>
      </c>
      <c r="Z129" s="2">
        <v>61744</v>
      </c>
      <c r="AA129" s="2">
        <v>61745</v>
      </c>
      <c r="AB129" s="2">
        <f t="shared" si="21"/>
        <v>3</v>
      </c>
      <c r="AC129" s="2"/>
      <c r="AD129" s="2"/>
      <c r="AE129" s="2"/>
      <c r="AF129" s="2"/>
      <c r="AG129" s="2">
        <f t="shared" si="11"/>
        <v>0</v>
      </c>
      <c r="AH129" s="11"/>
      <c r="AI129" s="69">
        <f t="shared" si="12"/>
        <v>75</v>
      </c>
      <c r="AJ129" s="2" t="s">
        <v>97</v>
      </c>
      <c r="AK129" s="13">
        <v>42950</v>
      </c>
      <c r="AL129" s="11"/>
      <c r="AM129" s="11"/>
      <c r="AN129" s="11"/>
      <c r="AO129" s="1"/>
    </row>
    <row r="130" spans="1:41" x14ac:dyDescent="0.2">
      <c r="A130" t="s">
        <v>317</v>
      </c>
      <c r="B130" t="s">
        <v>318</v>
      </c>
      <c r="C130">
        <v>8</v>
      </c>
      <c r="D130" s="5">
        <v>29</v>
      </c>
      <c r="E130" s="5">
        <v>25</v>
      </c>
      <c r="F130">
        <v>61379</v>
      </c>
      <c r="M130">
        <f t="shared" si="19"/>
        <v>1</v>
      </c>
      <c r="U130" s="2"/>
      <c r="W130">
        <f t="shared" si="20"/>
        <v>0</v>
      </c>
      <c r="X130" s="2">
        <v>61747</v>
      </c>
      <c r="Y130" s="2"/>
      <c r="Z130" s="2"/>
      <c r="AA130" s="2"/>
      <c r="AB130" s="2">
        <f t="shared" si="21"/>
        <v>1</v>
      </c>
      <c r="AC130" s="2"/>
      <c r="AD130" s="2"/>
      <c r="AE130" s="2"/>
      <c r="AF130" s="2"/>
      <c r="AG130" s="2">
        <f t="shared" si="11"/>
        <v>0</v>
      </c>
      <c r="AH130" s="11"/>
      <c r="AI130" s="69">
        <f t="shared" si="12"/>
        <v>55</v>
      </c>
      <c r="AJ130" s="2" t="s">
        <v>97</v>
      </c>
      <c r="AK130" s="13">
        <v>42950</v>
      </c>
      <c r="AL130" s="11"/>
      <c r="AM130" s="58"/>
      <c r="AN130" s="58"/>
      <c r="AO130" s="1"/>
    </row>
    <row r="131" spans="1:41" x14ac:dyDescent="0.2">
      <c r="A131" t="s">
        <v>98</v>
      </c>
      <c r="B131" t="s">
        <v>79</v>
      </c>
      <c r="C131">
        <v>8</v>
      </c>
      <c r="D131" s="5">
        <v>29</v>
      </c>
      <c r="E131" s="5">
        <v>25</v>
      </c>
      <c r="F131" s="2">
        <v>61373</v>
      </c>
      <c r="G131" s="2">
        <v>61476</v>
      </c>
      <c r="H131" s="2"/>
      <c r="I131" s="2"/>
      <c r="M131">
        <f t="shared" si="19"/>
        <v>2</v>
      </c>
      <c r="U131" s="2"/>
      <c r="W131">
        <f t="shared" si="20"/>
        <v>0</v>
      </c>
      <c r="X131" s="2"/>
      <c r="Y131" s="2"/>
      <c r="Z131" s="2"/>
      <c r="AA131" s="2"/>
      <c r="AB131" s="2">
        <f t="shared" si="21"/>
        <v>0</v>
      </c>
      <c r="AC131" s="2"/>
      <c r="AD131" s="2"/>
      <c r="AE131" s="2"/>
      <c r="AF131" s="2"/>
      <c r="AG131" s="2">
        <f t="shared" si="11"/>
        <v>0</v>
      </c>
      <c r="AH131" s="11"/>
      <c r="AI131" s="69">
        <f t="shared" si="12"/>
        <v>60</v>
      </c>
      <c r="AJ131" s="2" t="s">
        <v>97</v>
      </c>
      <c r="AK131" s="13">
        <v>42950</v>
      </c>
      <c r="AL131" s="11"/>
      <c r="AM131" s="13"/>
      <c r="AN131" s="13"/>
    </row>
    <row r="132" spans="1:41" x14ac:dyDescent="0.2">
      <c r="A132" t="s">
        <v>22</v>
      </c>
      <c r="B132" t="s">
        <v>319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L132" s="2"/>
      <c r="M132">
        <f t="shared" si="19"/>
        <v>0</v>
      </c>
      <c r="U132" s="2"/>
      <c r="W132">
        <f t="shared" si="20"/>
        <v>0</v>
      </c>
      <c r="X132" s="2"/>
      <c r="Y132" s="2"/>
      <c r="Z132" s="2"/>
      <c r="AA132" s="2"/>
      <c r="AB132" s="2">
        <f t="shared" si="21"/>
        <v>0</v>
      </c>
      <c r="AC132" s="2"/>
      <c r="AD132" s="2"/>
      <c r="AE132" s="2"/>
      <c r="AF132" s="2"/>
      <c r="AG132" s="2">
        <f t="shared" ref="AG132:AG169" si="25">COUNT(AC132:AF132)</f>
        <v>0</v>
      </c>
      <c r="AH132" s="11"/>
      <c r="AI132" s="69">
        <f t="shared" si="12"/>
        <v>0</v>
      </c>
      <c r="AJ132" s="2" t="s">
        <v>97</v>
      </c>
      <c r="AK132" s="58"/>
      <c r="AL132" s="11"/>
      <c r="AM132" s="11"/>
      <c r="AN132" s="11"/>
    </row>
    <row r="133" spans="1:41" x14ac:dyDescent="0.2">
      <c r="A133" t="s">
        <v>22</v>
      </c>
      <c r="B133" t="s">
        <v>186</v>
      </c>
      <c r="C133">
        <v>6</v>
      </c>
      <c r="D133" s="5">
        <v>40</v>
      </c>
      <c r="E133" s="5">
        <v>29</v>
      </c>
      <c r="G133" s="2"/>
      <c r="H133" s="2"/>
      <c r="M133">
        <f t="shared" si="19"/>
        <v>0</v>
      </c>
      <c r="U133" s="2"/>
      <c r="W133">
        <f t="shared" si="20"/>
        <v>0</v>
      </c>
      <c r="X133" s="2"/>
      <c r="Y133" s="2"/>
      <c r="Z133" s="2"/>
      <c r="AA133" s="2"/>
      <c r="AB133" s="2">
        <f t="shared" si="21"/>
        <v>0</v>
      </c>
      <c r="AC133" s="2"/>
      <c r="AD133" s="2"/>
      <c r="AE133" s="2"/>
      <c r="AF133" s="2"/>
      <c r="AG133" s="2">
        <f t="shared" si="25"/>
        <v>0</v>
      </c>
      <c r="AH133" s="11"/>
      <c r="AI133" s="69">
        <f t="shared" si="12"/>
        <v>0</v>
      </c>
      <c r="AJ133" s="2" t="s">
        <v>97</v>
      </c>
      <c r="AK133" s="13"/>
      <c r="AL133" s="11"/>
      <c r="AM133" s="13"/>
      <c r="AN133" s="13"/>
    </row>
    <row r="134" spans="1:41" x14ac:dyDescent="0.2">
      <c r="A134" t="s">
        <v>352</v>
      </c>
      <c r="B134" t="s">
        <v>353</v>
      </c>
      <c r="C134">
        <v>8</v>
      </c>
      <c r="D134" s="5">
        <v>29</v>
      </c>
      <c r="E134" s="5">
        <v>25</v>
      </c>
      <c r="F134">
        <v>61371</v>
      </c>
      <c r="G134" s="2">
        <v>61475</v>
      </c>
      <c r="H134" s="2"/>
      <c r="J134">
        <v>61116</v>
      </c>
      <c r="M134">
        <f t="shared" si="19"/>
        <v>3</v>
      </c>
      <c r="U134" s="2"/>
      <c r="W134">
        <f t="shared" si="20"/>
        <v>0</v>
      </c>
      <c r="X134" s="2"/>
      <c r="Y134" s="2"/>
      <c r="Z134" s="2"/>
      <c r="AA134" s="2"/>
      <c r="AB134" s="2">
        <f t="shared" si="21"/>
        <v>0</v>
      </c>
      <c r="AC134" s="2"/>
      <c r="AD134" s="2"/>
      <c r="AE134" s="2"/>
      <c r="AF134" s="2"/>
      <c r="AG134" s="2">
        <f t="shared" si="25"/>
        <v>0</v>
      </c>
      <c r="AH134" s="11"/>
      <c r="AI134" s="69">
        <f t="shared" ref="AI134:AI169" si="26">+(M134*30)+(AB134*E134)+(AG134*$AQ$7)+AH134+(R134*20)+(W134*D134)+(S134*25)+(N134*15)</f>
        <v>90</v>
      </c>
      <c r="AJ134" s="2" t="s">
        <v>97</v>
      </c>
      <c r="AK134" s="13">
        <v>42950</v>
      </c>
      <c r="AL134" s="11"/>
      <c r="AM134" s="11"/>
      <c r="AN134" s="13"/>
    </row>
    <row r="135" spans="1:41" x14ac:dyDescent="0.2">
      <c r="A135" t="s">
        <v>9</v>
      </c>
      <c r="B135" t="s">
        <v>10</v>
      </c>
      <c r="C135">
        <v>5</v>
      </c>
      <c r="D135" s="5">
        <v>47</v>
      </c>
      <c r="E135" s="5">
        <v>32</v>
      </c>
      <c r="F135" s="2"/>
      <c r="G135" s="2"/>
      <c r="H135" s="2"/>
      <c r="M135">
        <f t="shared" si="19"/>
        <v>0</v>
      </c>
      <c r="U135" s="2"/>
      <c r="W135">
        <f t="shared" si="20"/>
        <v>0</v>
      </c>
      <c r="X135" s="2"/>
      <c r="Y135" s="2"/>
      <c r="Z135" s="2"/>
      <c r="AA135" s="2"/>
      <c r="AB135" s="2">
        <f t="shared" si="21"/>
        <v>0</v>
      </c>
      <c r="AC135" s="2"/>
      <c r="AD135" s="2"/>
      <c r="AE135" s="2"/>
      <c r="AF135" s="2"/>
      <c r="AG135" s="2">
        <f t="shared" si="25"/>
        <v>0</v>
      </c>
      <c r="AH135" s="11"/>
      <c r="AI135" s="69">
        <f t="shared" si="26"/>
        <v>0</v>
      </c>
      <c r="AJ135" s="2" t="s">
        <v>97</v>
      </c>
      <c r="AK135" s="58"/>
      <c r="AL135" s="11"/>
      <c r="AM135" s="11"/>
      <c r="AN135" s="11"/>
    </row>
    <row r="136" spans="1:41" x14ac:dyDescent="0.2">
      <c r="A136" t="s">
        <v>24</v>
      </c>
      <c r="B136" t="s">
        <v>63</v>
      </c>
      <c r="C136">
        <v>6</v>
      </c>
      <c r="D136" s="5">
        <v>40</v>
      </c>
      <c r="E136" s="5">
        <v>29</v>
      </c>
      <c r="F136" s="2">
        <v>61373</v>
      </c>
      <c r="M136">
        <f t="shared" si="19"/>
        <v>1</v>
      </c>
      <c r="U136" s="2"/>
      <c r="W136">
        <f t="shared" si="20"/>
        <v>0</v>
      </c>
      <c r="X136" s="2"/>
      <c r="Y136" s="2"/>
      <c r="Z136" s="2"/>
      <c r="AA136" s="2"/>
      <c r="AB136" s="2">
        <f t="shared" si="21"/>
        <v>0</v>
      </c>
      <c r="AC136" s="2"/>
      <c r="AD136" s="2"/>
      <c r="AE136" s="2"/>
      <c r="AF136" s="2"/>
      <c r="AG136" s="2">
        <f t="shared" si="25"/>
        <v>0</v>
      </c>
      <c r="AH136" s="11"/>
      <c r="AI136" s="69">
        <f t="shared" si="26"/>
        <v>30</v>
      </c>
      <c r="AJ136" s="2" t="s">
        <v>97</v>
      </c>
      <c r="AK136" s="13">
        <v>42950</v>
      </c>
      <c r="AL136" s="11"/>
      <c r="AM136" s="13"/>
      <c r="AN136" s="13"/>
    </row>
    <row r="137" spans="1:41" x14ac:dyDescent="0.2">
      <c r="A137" s="2" t="s">
        <v>39</v>
      </c>
      <c r="B137" t="s">
        <v>16</v>
      </c>
      <c r="C137">
        <v>8</v>
      </c>
      <c r="D137" s="5">
        <v>29</v>
      </c>
      <c r="E137" s="5">
        <v>25</v>
      </c>
      <c r="F137" s="2"/>
      <c r="M137">
        <f t="shared" ref="M137:M169" si="27">COUNT(F137:L137)</f>
        <v>0</v>
      </c>
      <c r="U137" s="2"/>
      <c r="W137">
        <f t="shared" ref="W137:W169" si="28">COUNT(T137:V137)</f>
        <v>0</v>
      </c>
      <c r="X137" s="2"/>
      <c r="Y137" s="2"/>
      <c r="Z137" s="2"/>
      <c r="AA137" s="2"/>
      <c r="AB137" s="2">
        <f t="shared" ref="AB137:AB169" si="29">COUNT(X137:AA137)</f>
        <v>0</v>
      </c>
      <c r="AC137" s="2"/>
      <c r="AD137" s="2"/>
      <c r="AE137" s="2"/>
      <c r="AF137" s="2"/>
      <c r="AG137" s="2">
        <f t="shared" si="25"/>
        <v>0</v>
      </c>
      <c r="AH137" s="11"/>
      <c r="AI137" s="69">
        <f t="shared" si="26"/>
        <v>0</v>
      </c>
      <c r="AJ137" s="2" t="s">
        <v>97</v>
      </c>
      <c r="AK137" s="13"/>
      <c r="AL137" s="58"/>
      <c r="AM137" s="13"/>
      <c r="AN137" s="13"/>
    </row>
    <row r="138" spans="1:41" x14ac:dyDescent="0.2">
      <c r="A138" s="2" t="s">
        <v>15</v>
      </c>
      <c r="B138" t="s">
        <v>16</v>
      </c>
      <c r="C138">
        <v>7</v>
      </c>
      <c r="D138" s="5">
        <v>34</v>
      </c>
      <c r="E138" s="5">
        <v>27</v>
      </c>
      <c r="F138" s="2"/>
      <c r="G138" s="2"/>
      <c r="H138" s="2"/>
      <c r="M138">
        <f t="shared" si="27"/>
        <v>0</v>
      </c>
      <c r="W138">
        <f t="shared" si="28"/>
        <v>0</v>
      </c>
      <c r="X138" s="2"/>
      <c r="Y138" s="2"/>
      <c r="Z138" s="2"/>
      <c r="AA138" s="2"/>
      <c r="AB138" s="2">
        <f t="shared" si="29"/>
        <v>0</v>
      </c>
      <c r="AC138" s="2"/>
      <c r="AD138" s="2"/>
      <c r="AE138" s="2"/>
      <c r="AF138" s="2"/>
      <c r="AG138" s="2">
        <f t="shared" si="25"/>
        <v>0</v>
      </c>
      <c r="AH138" s="11"/>
      <c r="AI138" s="69">
        <f t="shared" si="26"/>
        <v>0</v>
      </c>
      <c r="AJ138" s="2" t="s">
        <v>97</v>
      </c>
      <c r="AK138" s="13"/>
      <c r="AL138" s="11"/>
      <c r="AM138" s="13"/>
      <c r="AN138" s="13"/>
    </row>
    <row r="139" spans="1:41" x14ac:dyDescent="0.2">
      <c r="A139" s="2" t="s">
        <v>46</v>
      </c>
      <c r="B139" t="s">
        <v>138</v>
      </c>
      <c r="C139">
        <v>7</v>
      </c>
      <c r="D139" s="5">
        <v>34</v>
      </c>
      <c r="E139" s="5">
        <v>29</v>
      </c>
      <c r="F139" s="2">
        <v>61378</v>
      </c>
      <c r="G139" s="2">
        <v>61477</v>
      </c>
      <c r="H139" s="2">
        <v>61542</v>
      </c>
      <c r="M139">
        <f t="shared" si="27"/>
        <v>3</v>
      </c>
      <c r="W139">
        <f t="shared" si="28"/>
        <v>0</v>
      </c>
      <c r="X139" s="2"/>
      <c r="Y139" s="2"/>
      <c r="Z139" s="2"/>
      <c r="AA139" s="2"/>
      <c r="AB139" s="2">
        <f t="shared" si="29"/>
        <v>0</v>
      </c>
      <c r="AC139" s="2">
        <v>61378</v>
      </c>
      <c r="AD139" s="2">
        <v>61378</v>
      </c>
      <c r="AE139" s="2">
        <v>61477</v>
      </c>
      <c r="AF139" s="2">
        <v>61542</v>
      </c>
      <c r="AG139" s="2">
        <f t="shared" si="25"/>
        <v>4</v>
      </c>
      <c r="AH139" s="11"/>
      <c r="AI139" s="69">
        <f t="shared" si="26"/>
        <v>190</v>
      </c>
      <c r="AJ139" s="2" t="s">
        <v>97</v>
      </c>
      <c r="AK139" s="13">
        <v>42950</v>
      </c>
      <c r="AL139" s="11"/>
      <c r="AM139" s="13"/>
      <c r="AN139" s="13"/>
    </row>
    <row r="140" spans="1:41" x14ac:dyDescent="0.2">
      <c r="A140" s="2" t="s">
        <v>104</v>
      </c>
      <c r="B140" t="s">
        <v>72</v>
      </c>
      <c r="C140">
        <v>7</v>
      </c>
      <c r="D140" s="5">
        <v>29</v>
      </c>
      <c r="E140" s="5">
        <v>27</v>
      </c>
      <c r="M140">
        <f t="shared" si="27"/>
        <v>0</v>
      </c>
      <c r="W140">
        <f t="shared" si="28"/>
        <v>0</v>
      </c>
      <c r="X140" s="2"/>
      <c r="Y140" s="2"/>
      <c r="Z140" s="2"/>
      <c r="AA140" s="2"/>
      <c r="AB140" s="2">
        <f t="shared" si="29"/>
        <v>0</v>
      </c>
      <c r="AC140" s="2"/>
      <c r="AD140" s="2"/>
      <c r="AE140" s="2"/>
      <c r="AF140" s="2"/>
      <c r="AG140" s="2">
        <f t="shared" si="25"/>
        <v>0</v>
      </c>
      <c r="AH140" s="11"/>
      <c r="AI140" s="69">
        <f t="shared" si="26"/>
        <v>0</v>
      </c>
      <c r="AJ140" s="2" t="s">
        <v>97</v>
      </c>
      <c r="AK140" s="58"/>
      <c r="AL140" s="11"/>
      <c r="AM140" s="13"/>
      <c r="AN140" s="13"/>
    </row>
    <row r="141" spans="1:41" x14ac:dyDescent="0.2">
      <c r="A141" t="s">
        <v>320</v>
      </c>
      <c r="B141" t="s">
        <v>321</v>
      </c>
      <c r="C141">
        <v>8</v>
      </c>
      <c r="D141" s="5">
        <v>29</v>
      </c>
      <c r="E141" s="5">
        <v>25</v>
      </c>
      <c r="F141" s="2">
        <v>61379</v>
      </c>
      <c r="G141" s="2">
        <v>61475</v>
      </c>
      <c r="H141" s="2"/>
      <c r="M141">
        <f t="shared" si="27"/>
        <v>2</v>
      </c>
      <c r="W141">
        <f t="shared" si="28"/>
        <v>0</v>
      </c>
      <c r="X141" s="2">
        <v>61746</v>
      </c>
      <c r="Y141" s="2"/>
      <c r="Z141" s="2"/>
      <c r="AA141" s="2"/>
      <c r="AB141" s="2">
        <f t="shared" si="29"/>
        <v>1</v>
      </c>
      <c r="AC141" s="2"/>
      <c r="AD141" s="2"/>
      <c r="AE141" s="2"/>
      <c r="AF141" s="2"/>
      <c r="AG141" s="2">
        <f t="shared" si="25"/>
        <v>0</v>
      </c>
      <c r="AH141" s="11"/>
      <c r="AI141" s="69">
        <f t="shared" si="26"/>
        <v>85</v>
      </c>
      <c r="AJ141" s="2" t="s">
        <v>97</v>
      </c>
      <c r="AK141" s="58">
        <v>42950</v>
      </c>
      <c r="AL141" s="11"/>
      <c r="AM141" s="13"/>
      <c r="AN141" s="13"/>
    </row>
    <row r="142" spans="1:41" x14ac:dyDescent="0.2">
      <c r="A142" t="s">
        <v>30</v>
      </c>
      <c r="B142" t="s">
        <v>31</v>
      </c>
      <c r="C142">
        <v>8</v>
      </c>
      <c r="D142" s="5">
        <v>29</v>
      </c>
      <c r="E142" s="5">
        <v>25</v>
      </c>
      <c r="F142" s="2"/>
      <c r="G142" s="2"/>
      <c r="H142" s="2"/>
      <c r="I142" s="2"/>
      <c r="M142">
        <f t="shared" si="27"/>
        <v>0</v>
      </c>
      <c r="T142" s="2"/>
      <c r="W142">
        <f t="shared" si="28"/>
        <v>0</v>
      </c>
      <c r="X142" s="2"/>
      <c r="Y142" s="2"/>
      <c r="Z142" s="2"/>
      <c r="AA142" s="2"/>
      <c r="AB142" s="2">
        <f t="shared" si="29"/>
        <v>0</v>
      </c>
      <c r="AC142" s="2"/>
      <c r="AD142" s="2"/>
      <c r="AE142" s="2"/>
      <c r="AF142" s="2"/>
      <c r="AG142" s="2">
        <f t="shared" si="25"/>
        <v>0</v>
      </c>
      <c r="AH142" s="11"/>
      <c r="AI142" s="69">
        <f t="shared" si="26"/>
        <v>0</v>
      </c>
      <c r="AJ142" s="2" t="s">
        <v>97</v>
      </c>
      <c r="AK142" s="13"/>
      <c r="AL142" s="11"/>
      <c r="AM142" s="13"/>
      <c r="AN142" s="13"/>
    </row>
    <row r="143" spans="1:41" x14ac:dyDescent="0.2">
      <c r="A143" t="s">
        <v>47</v>
      </c>
      <c r="B143" t="s">
        <v>48</v>
      </c>
      <c r="C143">
        <v>6</v>
      </c>
      <c r="D143" s="5">
        <v>40</v>
      </c>
      <c r="E143" s="5">
        <v>29</v>
      </c>
      <c r="F143" s="2">
        <v>61375</v>
      </c>
      <c r="G143" s="2">
        <v>61478</v>
      </c>
      <c r="H143" s="2">
        <v>61518</v>
      </c>
      <c r="I143" s="2">
        <v>61200</v>
      </c>
      <c r="J143" s="2"/>
      <c r="K143">
        <v>61201</v>
      </c>
      <c r="L143">
        <v>61202</v>
      </c>
      <c r="M143">
        <f t="shared" si="27"/>
        <v>6</v>
      </c>
      <c r="W143">
        <f t="shared" si="28"/>
        <v>0</v>
      </c>
      <c r="X143" s="2"/>
      <c r="Y143" s="2"/>
      <c r="Z143" s="2"/>
      <c r="AA143" s="2"/>
      <c r="AB143" s="2">
        <f t="shared" si="29"/>
        <v>0</v>
      </c>
      <c r="AC143" s="2"/>
      <c r="AD143" s="2"/>
      <c r="AE143" s="2"/>
      <c r="AF143" s="2"/>
      <c r="AG143" s="2">
        <f t="shared" si="25"/>
        <v>0</v>
      </c>
      <c r="AH143" s="11"/>
      <c r="AI143" s="69">
        <f t="shared" si="26"/>
        <v>180</v>
      </c>
      <c r="AJ143" s="2" t="s">
        <v>97</v>
      </c>
      <c r="AK143" s="13">
        <v>42950</v>
      </c>
      <c r="AL143" s="11"/>
      <c r="AM143" s="11"/>
      <c r="AN143" s="11"/>
    </row>
    <row r="144" spans="1:41" x14ac:dyDescent="0.2">
      <c r="A144" t="s">
        <v>22</v>
      </c>
      <c r="B144" t="s">
        <v>271</v>
      </c>
      <c r="C144">
        <v>8</v>
      </c>
      <c r="D144" s="5">
        <v>29</v>
      </c>
      <c r="E144" s="5">
        <v>25</v>
      </c>
      <c r="M144">
        <f t="shared" si="27"/>
        <v>0</v>
      </c>
      <c r="W144">
        <f t="shared" si="28"/>
        <v>0</v>
      </c>
      <c r="X144" s="2"/>
      <c r="Y144" s="2"/>
      <c r="Z144" s="2"/>
      <c r="AA144" s="2"/>
      <c r="AB144" s="2">
        <f t="shared" si="29"/>
        <v>0</v>
      </c>
      <c r="AC144" s="2"/>
      <c r="AD144" s="2"/>
      <c r="AE144" s="2"/>
      <c r="AF144" s="2"/>
      <c r="AG144" s="2">
        <f t="shared" si="25"/>
        <v>0</v>
      </c>
      <c r="AH144" s="11"/>
      <c r="AI144" s="69">
        <f t="shared" si="26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0</v>
      </c>
      <c r="B145" t="s">
        <v>133</v>
      </c>
      <c r="C145">
        <v>6</v>
      </c>
      <c r="D145" s="5">
        <v>40</v>
      </c>
      <c r="E145" s="5">
        <v>29</v>
      </c>
      <c r="M145">
        <f t="shared" si="27"/>
        <v>0</v>
      </c>
      <c r="T145">
        <v>61747</v>
      </c>
      <c r="W145">
        <f t="shared" si="28"/>
        <v>1</v>
      </c>
      <c r="X145" s="2"/>
      <c r="Y145" s="2"/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25"/>
        <v>0</v>
      </c>
      <c r="AH145" s="11"/>
      <c r="AI145" s="69">
        <f t="shared" si="26"/>
        <v>40</v>
      </c>
      <c r="AJ145" s="2" t="s">
        <v>97</v>
      </c>
      <c r="AK145" s="13">
        <v>42950</v>
      </c>
      <c r="AL145" s="11"/>
      <c r="AM145" s="58"/>
      <c r="AN145" s="58"/>
    </row>
    <row r="146" spans="1:41" x14ac:dyDescent="0.2">
      <c r="A146" t="s">
        <v>322</v>
      </c>
      <c r="B146" t="s">
        <v>323</v>
      </c>
      <c r="C146">
        <v>8</v>
      </c>
      <c r="D146" s="5">
        <v>29</v>
      </c>
      <c r="E146" s="5">
        <v>25</v>
      </c>
      <c r="M146">
        <f t="shared" si="27"/>
        <v>0</v>
      </c>
      <c r="W146">
        <f t="shared" si="28"/>
        <v>0</v>
      </c>
      <c r="X146" s="2"/>
      <c r="Y146" s="2"/>
      <c r="Z146" s="2"/>
      <c r="AA146" s="2"/>
      <c r="AB146" s="2">
        <f t="shared" si="29"/>
        <v>0</v>
      </c>
      <c r="AC146" s="2"/>
      <c r="AD146" s="2"/>
      <c r="AE146" s="2"/>
      <c r="AF146" s="2"/>
      <c r="AG146" s="2">
        <f t="shared" si="25"/>
        <v>0</v>
      </c>
      <c r="AH146" s="11"/>
      <c r="AI146" s="69">
        <f t="shared" si="26"/>
        <v>0</v>
      </c>
      <c r="AJ146" s="2" t="s">
        <v>97</v>
      </c>
      <c r="AK146" s="13"/>
      <c r="AL146" s="11"/>
      <c r="AM146" s="13"/>
      <c r="AN146" s="13"/>
    </row>
    <row r="147" spans="1:41" x14ac:dyDescent="0.2">
      <c r="A147" t="s">
        <v>126</v>
      </c>
      <c r="B147" t="s">
        <v>32</v>
      </c>
      <c r="C147">
        <v>8</v>
      </c>
      <c r="D147" s="5">
        <v>29</v>
      </c>
      <c r="E147" s="5">
        <v>25</v>
      </c>
      <c r="M147">
        <f t="shared" si="27"/>
        <v>0</v>
      </c>
      <c r="W147">
        <f t="shared" si="28"/>
        <v>0</v>
      </c>
      <c r="X147" s="2"/>
      <c r="Y147" s="2"/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25"/>
        <v>0</v>
      </c>
      <c r="AH147" s="11"/>
      <c r="AI147" s="69">
        <f t="shared" si="26"/>
        <v>0</v>
      </c>
      <c r="AJ147" s="2" t="s">
        <v>275</v>
      </c>
      <c r="AK147" s="13"/>
      <c r="AL147" s="11"/>
      <c r="AM147" s="13"/>
      <c r="AN147" s="13"/>
    </row>
    <row r="148" spans="1:41" x14ac:dyDescent="0.2">
      <c r="A148" t="s">
        <v>324</v>
      </c>
      <c r="B148" t="s">
        <v>325</v>
      </c>
      <c r="C148">
        <v>7</v>
      </c>
      <c r="D148" s="5">
        <v>34</v>
      </c>
      <c r="E148" s="5">
        <v>27</v>
      </c>
      <c r="F148" s="2"/>
      <c r="G148" s="2"/>
      <c r="H148" s="2"/>
      <c r="M148">
        <f t="shared" si="27"/>
        <v>0</v>
      </c>
      <c r="T148" s="2"/>
      <c r="W148">
        <f t="shared" si="28"/>
        <v>0</v>
      </c>
      <c r="X148" s="2"/>
      <c r="Y148" s="2"/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25"/>
        <v>0</v>
      </c>
      <c r="AH148" s="11"/>
      <c r="AI148" s="69">
        <f t="shared" si="26"/>
        <v>0</v>
      </c>
      <c r="AJ148" s="2" t="s">
        <v>97</v>
      </c>
      <c r="AK148" s="13"/>
      <c r="AL148" s="11"/>
      <c r="AM148" s="13"/>
      <c r="AN148" s="13"/>
      <c r="AO148" s="5"/>
    </row>
    <row r="149" spans="1:41" x14ac:dyDescent="0.2">
      <c r="A149" t="s">
        <v>322</v>
      </c>
      <c r="B149" t="s">
        <v>325</v>
      </c>
      <c r="C149">
        <v>6</v>
      </c>
      <c r="D149" s="5">
        <v>40</v>
      </c>
      <c r="E149" s="5">
        <v>29</v>
      </c>
      <c r="F149" s="2"/>
      <c r="G149" s="2"/>
      <c r="H149" s="2"/>
      <c r="M149">
        <f t="shared" si="27"/>
        <v>0</v>
      </c>
      <c r="T149" s="2"/>
      <c r="W149">
        <f t="shared" si="28"/>
        <v>0</v>
      </c>
      <c r="X149" s="2"/>
      <c r="Y149" s="2"/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25"/>
        <v>0</v>
      </c>
      <c r="AH149" s="11"/>
      <c r="AI149" s="69">
        <f t="shared" si="26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236</v>
      </c>
      <c r="B150" t="s">
        <v>235</v>
      </c>
      <c r="C150">
        <v>8</v>
      </c>
      <c r="D150" s="5">
        <v>29</v>
      </c>
      <c r="E150" s="5">
        <v>25</v>
      </c>
      <c r="F150" s="2"/>
      <c r="G150" s="2"/>
      <c r="H150" s="2"/>
      <c r="M150">
        <f t="shared" si="27"/>
        <v>0</v>
      </c>
      <c r="T150" s="14"/>
      <c r="W150">
        <f t="shared" si="28"/>
        <v>0</v>
      </c>
      <c r="X150" s="2"/>
      <c r="Y150" s="2"/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25"/>
        <v>0</v>
      </c>
      <c r="AH150" s="11"/>
      <c r="AI150" s="69">
        <f t="shared" si="26"/>
        <v>0</v>
      </c>
      <c r="AJ150" s="2" t="s">
        <v>97</v>
      </c>
      <c r="AK150" s="13"/>
      <c r="AL150" s="11"/>
      <c r="AM150" s="13"/>
      <c r="AN150" s="13"/>
    </row>
    <row r="151" spans="1:41" x14ac:dyDescent="0.2">
      <c r="A151" t="s">
        <v>37</v>
      </c>
      <c r="B151" t="s">
        <v>121</v>
      </c>
      <c r="C151">
        <v>6</v>
      </c>
      <c r="D151" s="5">
        <v>40</v>
      </c>
      <c r="E151" s="5">
        <v>29</v>
      </c>
      <c r="H151" s="2"/>
      <c r="I151" s="2"/>
      <c r="M151">
        <f t="shared" si="27"/>
        <v>0</v>
      </c>
      <c r="T151" s="2">
        <v>61748</v>
      </c>
      <c r="W151">
        <f t="shared" si="28"/>
        <v>1</v>
      </c>
      <c r="X151" s="2">
        <v>61744</v>
      </c>
      <c r="Y151" s="2"/>
      <c r="Z151" s="2"/>
      <c r="AA151" s="2"/>
      <c r="AB151" s="2">
        <f t="shared" si="29"/>
        <v>1</v>
      </c>
      <c r="AC151" s="2">
        <v>61748</v>
      </c>
      <c r="AD151" s="2">
        <v>61748</v>
      </c>
      <c r="AE151" s="2"/>
      <c r="AF151" s="2"/>
      <c r="AG151" s="2">
        <f t="shared" si="25"/>
        <v>2</v>
      </c>
      <c r="AH151" s="11"/>
      <c r="AI151" s="69">
        <f t="shared" si="26"/>
        <v>119</v>
      </c>
      <c r="AJ151" s="2" t="s">
        <v>97</v>
      </c>
      <c r="AK151" s="58">
        <v>42950</v>
      </c>
      <c r="AL151" s="11"/>
      <c r="AM151" s="13"/>
      <c r="AN151" s="13"/>
    </row>
    <row r="152" spans="1:41" x14ac:dyDescent="0.2">
      <c r="A152" t="s">
        <v>52</v>
      </c>
      <c r="B152" t="s">
        <v>53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M152">
        <f t="shared" si="27"/>
        <v>0</v>
      </c>
      <c r="T152" s="2"/>
      <c r="W152">
        <f t="shared" si="28"/>
        <v>0</v>
      </c>
      <c r="X152" s="2"/>
      <c r="Y152" s="2"/>
      <c r="Z152" s="2"/>
      <c r="AA152" s="2"/>
      <c r="AB152" s="2">
        <f t="shared" si="29"/>
        <v>0</v>
      </c>
      <c r="AC152" s="2"/>
      <c r="AD152" s="2"/>
      <c r="AE152" s="2"/>
      <c r="AF152" s="2"/>
      <c r="AG152" s="2">
        <f t="shared" si="25"/>
        <v>0</v>
      </c>
      <c r="AH152" s="11"/>
      <c r="AI152" s="69">
        <f t="shared" si="26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358</v>
      </c>
      <c r="B153" t="s">
        <v>359</v>
      </c>
      <c r="C153">
        <v>5</v>
      </c>
      <c r="D153" s="5">
        <v>47</v>
      </c>
      <c r="E153" s="5">
        <v>32</v>
      </c>
      <c r="F153" s="2"/>
      <c r="G153" s="2"/>
      <c r="H153" s="2"/>
      <c r="I153" s="2"/>
      <c r="M153">
        <f t="shared" si="27"/>
        <v>0</v>
      </c>
      <c r="T153" s="2"/>
      <c r="W153">
        <f t="shared" ref="W153" si="30">COUNT(T153:V153)</f>
        <v>0</v>
      </c>
      <c r="X153" s="2"/>
      <c r="Y153" s="2"/>
      <c r="Z153" s="2"/>
      <c r="AA153" s="2"/>
      <c r="AB153" s="2">
        <f t="shared" ref="AB153" si="31">COUNT(X153:AA153)</f>
        <v>0</v>
      </c>
      <c r="AC153" s="2"/>
      <c r="AD153" s="2"/>
      <c r="AE153" s="2"/>
      <c r="AF153" s="2"/>
      <c r="AG153" s="2">
        <f t="shared" si="25"/>
        <v>0</v>
      </c>
      <c r="AH153" s="11"/>
      <c r="AI153" s="69">
        <f t="shared" si="26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17</v>
      </c>
      <c r="B154" t="s">
        <v>18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27"/>
        <v>0</v>
      </c>
      <c r="W154">
        <f t="shared" si="28"/>
        <v>0</v>
      </c>
      <c r="X154" s="2"/>
      <c r="Y154" s="2"/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25"/>
        <v>0</v>
      </c>
      <c r="AH154" s="11"/>
      <c r="AI154" s="69">
        <f t="shared" si="26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29</v>
      </c>
      <c r="B155" t="s">
        <v>211</v>
      </c>
      <c r="C155">
        <v>8</v>
      </c>
      <c r="D155" s="5">
        <v>29</v>
      </c>
      <c r="E155" s="5">
        <v>25</v>
      </c>
      <c r="F155" s="2"/>
      <c r="G155" s="2"/>
      <c r="H155" s="2"/>
      <c r="M155">
        <f t="shared" si="27"/>
        <v>0</v>
      </c>
      <c r="W155">
        <f t="shared" si="28"/>
        <v>0</v>
      </c>
      <c r="X155" s="2"/>
      <c r="Y155" s="2"/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25"/>
        <v>0</v>
      </c>
      <c r="AH155" s="11"/>
      <c r="AI155" s="69">
        <f t="shared" si="26"/>
        <v>0</v>
      </c>
      <c r="AJ155" s="2" t="s">
        <v>97</v>
      </c>
      <c r="AK155" s="13"/>
      <c r="AL155" s="11"/>
      <c r="AM155" s="11"/>
      <c r="AN155" s="11"/>
    </row>
    <row r="156" spans="1:41" x14ac:dyDescent="0.2">
      <c r="A156" t="s">
        <v>326</v>
      </c>
      <c r="B156" t="s">
        <v>273</v>
      </c>
      <c r="C156">
        <v>8</v>
      </c>
      <c r="D156" s="5">
        <v>29</v>
      </c>
      <c r="E156" s="5">
        <v>25</v>
      </c>
      <c r="M156">
        <f t="shared" si="27"/>
        <v>0</v>
      </c>
      <c r="W156">
        <f t="shared" si="28"/>
        <v>0</v>
      </c>
      <c r="X156" s="2"/>
      <c r="Y156" s="2"/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25"/>
        <v>0</v>
      </c>
      <c r="AH156" s="11"/>
      <c r="AI156" s="69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182</v>
      </c>
      <c r="B157" t="s">
        <v>273</v>
      </c>
      <c r="C157">
        <v>8</v>
      </c>
      <c r="D157" s="5">
        <v>29</v>
      </c>
      <c r="E157" s="5">
        <v>25</v>
      </c>
      <c r="F157" s="14"/>
      <c r="M157">
        <f t="shared" si="27"/>
        <v>0</v>
      </c>
      <c r="W157">
        <f t="shared" si="28"/>
        <v>0</v>
      </c>
      <c r="X157" s="2"/>
      <c r="Y157" s="2"/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25"/>
        <v>0</v>
      </c>
      <c r="AH157" s="11"/>
      <c r="AI157" s="69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0</v>
      </c>
      <c r="B158" t="s">
        <v>327</v>
      </c>
      <c r="C158">
        <v>8</v>
      </c>
      <c r="D158" s="5">
        <v>29</v>
      </c>
      <c r="E158" s="5">
        <v>25</v>
      </c>
      <c r="F158" s="14"/>
      <c r="M158">
        <f t="shared" si="27"/>
        <v>0</v>
      </c>
      <c r="W158">
        <f t="shared" si="28"/>
        <v>0</v>
      </c>
      <c r="X158" s="2"/>
      <c r="Y158" s="2"/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25"/>
        <v>0</v>
      </c>
      <c r="AH158" s="11"/>
      <c r="AI158" s="69">
        <f t="shared" si="26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t="s">
        <v>328</v>
      </c>
      <c r="B159" t="s">
        <v>329</v>
      </c>
      <c r="C159">
        <v>8</v>
      </c>
      <c r="D159" s="5">
        <v>29</v>
      </c>
      <c r="E159" s="5">
        <v>25</v>
      </c>
      <c r="F159" s="2"/>
      <c r="G159" s="2"/>
      <c r="H159" s="2"/>
      <c r="M159">
        <f t="shared" si="27"/>
        <v>0</v>
      </c>
      <c r="W159">
        <f t="shared" si="28"/>
        <v>0</v>
      </c>
      <c r="X159" s="2"/>
      <c r="Y159" s="2"/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25"/>
        <v>0</v>
      </c>
      <c r="AH159" s="11"/>
      <c r="AI159" s="69">
        <f t="shared" si="26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187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27"/>
        <v>0</v>
      </c>
      <c r="W160">
        <f t="shared" si="28"/>
        <v>0</v>
      </c>
      <c r="X160" s="2"/>
      <c r="Y160" s="2"/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25"/>
        <v>0</v>
      </c>
      <c r="AH160" s="11"/>
      <c r="AI160" s="69">
        <f t="shared" si="26"/>
        <v>0</v>
      </c>
      <c r="AJ160" s="2" t="s">
        <v>97</v>
      </c>
      <c r="AK160" s="58"/>
      <c r="AL160" s="11"/>
      <c r="AM160" s="13"/>
      <c r="AN160" s="13"/>
    </row>
    <row r="161" spans="1:41" x14ac:dyDescent="0.2">
      <c r="A161" s="2" t="s">
        <v>49</v>
      </c>
      <c r="B161" t="s">
        <v>188</v>
      </c>
      <c r="C161">
        <v>6</v>
      </c>
      <c r="D161" s="5">
        <v>40</v>
      </c>
      <c r="E161" s="5">
        <v>29</v>
      </c>
      <c r="F161" s="2"/>
      <c r="G161" s="2"/>
      <c r="H161" s="2"/>
      <c r="M161">
        <f t="shared" si="27"/>
        <v>0</v>
      </c>
      <c r="O161" s="2"/>
      <c r="P161" s="2"/>
      <c r="W161">
        <f t="shared" si="28"/>
        <v>0</v>
      </c>
      <c r="X161" s="2"/>
      <c r="Y161" s="2"/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25"/>
        <v>0</v>
      </c>
      <c r="AH161" s="11"/>
      <c r="AI161" s="69">
        <f t="shared" si="26"/>
        <v>0</v>
      </c>
      <c r="AJ161" s="2" t="s">
        <v>97</v>
      </c>
      <c r="AK161" s="58"/>
      <c r="AL161" s="11"/>
      <c r="AM161" s="11"/>
      <c r="AN161" s="11"/>
      <c r="AO161" s="1"/>
    </row>
    <row r="162" spans="1:41" x14ac:dyDescent="0.2">
      <c r="A162" s="2" t="s">
        <v>189</v>
      </c>
      <c r="B162" t="s">
        <v>190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27"/>
        <v>0</v>
      </c>
      <c r="W162">
        <f t="shared" si="28"/>
        <v>0</v>
      </c>
      <c r="X162" s="2"/>
      <c r="Y162" s="2"/>
      <c r="Z162" s="2"/>
      <c r="AA162" s="2"/>
      <c r="AB162" s="2">
        <f t="shared" si="29"/>
        <v>0</v>
      </c>
      <c r="AC162" s="2"/>
      <c r="AD162" s="2"/>
      <c r="AE162" s="2"/>
      <c r="AF162" s="2"/>
      <c r="AG162" s="2">
        <f t="shared" si="25"/>
        <v>0</v>
      </c>
      <c r="AH162" s="11"/>
      <c r="AI162" s="69">
        <f t="shared" si="26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104</v>
      </c>
      <c r="B163" t="s">
        <v>274</v>
      </c>
      <c r="C163">
        <v>8</v>
      </c>
      <c r="D163" s="5">
        <v>29</v>
      </c>
      <c r="E163" s="5">
        <v>25</v>
      </c>
      <c r="F163" s="2"/>
      <c r="G163" s="2"/>
      <c r="H163" s="2"/>
      <c r="M163">
        <f t="shared" si="27"/>
        <v>0</v>
      </c>
      <c r="W163">
        <f t="shared" si="28"/>
        <v>0</v>
      </c>
      <c r="X163" s="2"/>
      <c r="Y163" s="2"/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25"/>
        <v>0</v>
      </c>
      <c r="AH163" s="11"/>
      <c r="AI163" s="69">
        <f t="shared" si="26"/>
        <v>0</v>
      </c>
      <c r="AJ163" s="2" t="s">
        <v>97</v>
      </c>
      <c r="AK163" s="13"/>
      <c r="AL163" s="11"/>
      <c r="AM163" s="13"/>
      <c r="AN163" s="13"/>
    </row>
    <row r="164" spans="1:41" x14ac:dyDescent="0.2">
      <c r="A164" s="2" t="s">
        <v>42</v>
      </c>
      <c r="B164" t="s">
        <v>237</v>
      </c>
      <c r="C164">
        <v>8</v>
      </c>
      <c r="D164" s="5">
        <v>29</v>
      </c>
      <c r="E164" s="5">
        <v>25</v>
      </c>
      <c r="F164" s="2">
        <v>61372</v>
      </c>
      <c r="G164" s="2">
        <v>61474</v>
      </c>
      <c r="H164" s="2"/>
      <c r="I164" s="2"/>
      <c r="M164">
        <f t="shared" si="27"/>
        <v>2</v>
      </c>
      <c r="W164">
        <f t="shared" si="28"/>
        <v>0</v>
      </c>
      <c r="X164" s="2"/>
      <c r="Y164" s="2"/>
      <c r="Z164" s="2"/>
      <c r="AA164" s="2"/>
      <c r="AB164" s="2">
        <f t="shared" si="29"/>
        <v>0</v>
      </c>
      <c r="AC164" s="2"/>
      <c r="AD164" s="2"/>
      <c r="AE164" s="2"/>
      <c r="AF164" s="2"/>
      <c r="AG164" s="2">
        <f t="shared" si="25"/>
        <v>0</v>
      </c>
      <c r="AH164" s="11"/>
      <c r="AI164" s="69">
        <f t="shared" si="26"/>
        <v>60</v>
      </c>
      <c r="AJ164" s="18" t="s">
        <v>177</v>
      </c>
      <c r="AK164" s="13"/>
      <c r="AL164" s="11"/>
      <c r="AM164" s="12">
        <f>+AI164</f>
        <v>60</v>
      </c>
      <c r="AN164" s="13"/>
    </row>
    <row r="165" spans="1:41" x14ac:dyDescent="0.2">
      <c r="A165" s="2" t="s">
        <v>168</v>
      </c>
      <c r="B165" t="s">
        <v>169</v>
      </c>
      <c r="C165">
        <v>8</v>
      </c>
      <c r="D165" s="5">
        <v>29</v>
      </c>
      <c r="E165" s="5">
        <v>25</v>
      </c>
      <c r="F165" s="2"/>
      <c r="G165" s="2"/>
      <c r="H165" s="2"/>
      <c r="I165" s="2"/>
      <c r="M165">
        <f t="shared" si="27"/>
        <v>0</v>
      </c>
      <c r="W165">
        <f t="shared" si="28"/>
        <v>0</v>
      </c>
      <c r="X165" s="2"/>
      <c r="Y165" s="2"/>
      <c r="Z165" s="2"/>
      <c r="AA165" s="2"/>
      <c r="AB165" s="2">
        <f t="shared" si="29"/>
        <v>0</v>
      </c>
      <c r="AC165" s="2"/>
      <c r="AD165" s="2"/>
      <c r="AE165" s="2"/>
      <c r="AF165" s="2"/>
      <c r="AG165" s="2">
        <f t="shared" si="25"/>
        <v>0</v>
      </c>
      <c r="AH165" s="11"/>
      <c r="AI165" s="69">
        <f t="shared" si="26"/>
        <v>0</v>
      </c>
      <c r="AJ165" s="2" t="s">
        <v>97</v>
      </c>
      <c r="AK165" s="13"/>
      <c r="AL165" s="11"/>
      <c r="AM165" s="11"/>
      <c r="AN165" s="11"/>
    </row>
    <row r="166" spans="1:41" x14ac:dyDescent="0.2">
      <c r="A166" s="2" t="s">
        <v>29</v>
      </c>
      <c r="B166" t="s">
        <v>212</v>
      </c>
      <c r="C166">
        <v>6</v>
      </c>
      <c r="D166" s="5">
        <v>40</v>
      </c>
      <c r="E166" s="5">
        <v>29</v>
      </c>
      <c r="F166" s="2">
        <v>61373</v>
      </c>
      <c r="G166" s="2">
        <v>61474</v>
      </c>
      <c r="H166" s="2">
        <v>61557</v>
      </c>
      <c r="I166" s="2"/>
      <c r="M166">
        <f t="shared" si="27"/>
        <v>3</v>
      </c>
      <c r="W166">
        <f t="shared" si="28"/>
        <v>0</v>
      </c>
      <c r="X166" s="2"/>
      <c r="Y166" s="2"/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25"/>
        <v>0</v>
      </c>
      <c r="AH166" s="11"/>
      <c r="AI166" s="69">
        <f t="shared" si="26"/>
        <v>90</v>
      </c>
      <c r="AJ166" s="2" t="s">
        <v>97</v>
      </c>
      <c r="AK166" s="58">
        <v>42950</v>
      </c>
      <c r="AL166" s="11"/>
      <c r="AM166" s="13"/>
      <c r="AN166" s="13"/>
      <c r="AO166" s="5"/>
    </row>
    <row r="167" spans="1:41" x14ac:dyDescent="0.2">
      <c r="A167" s="2" t="s">
        <v>238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7"/>
        <v>0</v>
      </c>
      <c r="W167">
        <f t="shared" si="28"/>
        <v>0</v>
      </c>
      <c r="X167" s="2"/>
      <c r="Y167" s="2"/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si="25"/>
        <v>0</v>
      </c>
      <c r="AH167" s="11"/>
      <c r="AI167" s="69">
        <f t="shared" si="26"/>
        <v>0</v>
      </c>
      <c r="AJ167" s="2" t="s">
        <v>97</v>
      </c>
      <c r="AK167" s="58"/>
      <c r="AL167" s="11"/>
      <c r="AM167" s="11"/>
      <c r="AN167" s="11"/>
    </row>
    <row r="168" spans="1:41" x14ac:dyDescent="0.2">
      <c r="A168" s="2" t="s">
        <v>213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I168" s="2"/>
      <c r="M168">
        <f t="shared" si="27"/>
        <v>0</v>
      </c>
      <c r="W168">
        <f t="shared" si="28"/>
        <v>0</v>
      </c>
      <c r="X168" s="2"/>
      <c r="Y168" s="2"/>
      <c r="Z168" s="2"/>
      <c r="AA168" s="2"/>
      <c r="AB168" s="2">
        <f t="shared" si="29"/>
        <v>0</v>
      </c>
      <c r="AC168" s="2"/>
      <c r="AD168" s="2"/>
      <c r="AE168" s="2"/>
      <c r="AF168" s="2"/>
      <c r="AG168" s="2">
        <f t="shared" si="25"/>
        <v>0</v>
      </c>
      <c r="AH168" s="11"/>
      <c r="AI168" s="69">
        <f t="shared" si="26"/>
        <v>0</v>
      </c>
      <c r="AJ168" s="2" t="s">
        <v>97</v>
      </c>
      <c r="AK168" s="13"/>
      <c r="AL168" s="11"/>
      <c r="AM168" s="13"/>
      <c r="AN168" s="13"/>
    </row>
    <row r="169" spans="1:41" x14ac:dyDescent="0.2">
      <c r="A169" s="2" t="s">
        <v>45</v>
      </c>
      <c r="B169" t="s">
        <v>44</v>
      </c>
      <c r="C169">
        <v>8</v>
      </c>
      <c r="D169" s="5">
        <v>29</v>
      </c>
      <c r="E169" s="5">
        <v>25</v>
      </c>
      <c r="F169" s="2"/>
      <c r="G169" s="2"/>
      <c r="H169" s="2"/>
      <c r="M169">
        <f t="shared" si="27"/>
        <v>0</v>
      </c>
      <c r="W169">
        <f t="shared" si="28"/>
        <v>0</v>
      </c>
      <c r="X169" s="2"/>
      <c r="Y169" s="2"/>
      <c r="Z169" s="2"/>
      <c r="AA169" s="2"/>
      <c r="AB169" s="2">
        <f t="shared" si="29"/>
        <v>0</v>
      </c>
      <c r="AC169" s="2"/>
      <c r="AD169" s="2"/>
      <c r="AE169" s="2"/>
      <c r="AF169" s="2"/>
      <c r="AG169" s="2">
        <f t="shared" si="25"/>
        <v>0</v>
      </c>
      <c r="AH169" s="11"/>
      <c r="AI169" s="69">
        <f t="shared" si="26"/>
        <v>0</v>
      </c>
      <c r="AJ169" s="2" t="s">
        <v>97</v>
      </c>
      <c r="AK169" s="1"/>
      <c r="AL169" s="11"/>
      <c r="AM169" s="11">
        <v>2837</v>
      </c>
      <c r="AN169" s="13"/>
    </row>
    <row r="170" spans="1:41" x14ac:dyDescent="0.2">
      <c r="F170">
        <f t="shared" ref="F170:I170" si="32">COUNT(F4:F169)</f>
        <v>24</v>
      </c>
      <c r="G170">
        <f>COUNT(G4:G169)</f>
        <v>21</v>
      </c>
      <c r="H170">
        <f t="shared" si="32"/>
        <v>11</v>
      </c>
      <c r="I170">
        <f t="shared" si="32"/>
        <v>3</v>
      </c>
      <c r="J170">
        <f>COUNT(J4:J169)</f>
        <v>6</v>
      </c>
      <c r="K170">
        <f>COUNT(K4:K169)</f>
        <v>3</v>
      </c>
      <c r="L170">
        <f>COUNT(L4:L169)</f>
        <v>3</v>
      </c>
      <c r="M170" s="2">
        <f>SUM(M4:M169)</f>
        <v>71</v>
      </c>
      <c r="W170">
        <f>SUM(W4:W169)</f>
        <v>6</v>
      </c>
      <c r="AB170" s="2">
        <f>SUM(AB4:AB169)</f>
        <v>9</v>
      </c>
      <c r="AG170" s="2">
        <f>SUM(AG4:AG169)</f>
        <v>18</v>
      </c>
      <c r="AI170" s="7">
        <f>SUM(AI4:AI169)</f>
        <v>3027</v>
      </c>
      <c r="AM170" s="7">
        <f>SUM(AM4:AM169)</f>
        <v>3017</v>
      </c>
      <c r="AN170" s="7">
        <f>+AM170-AI170</f>
        <v>-10</v>
      </c>
    </row>
    <row r="171" spans="1:41" x14ac:dyDescent="0.2">
      <c r="G171" s="2"/>
      <c r="H171" s="2"/>
      <c r="I171" s="2"/>
      <c r="T171" s="2"/>
      <c r="U171" s="2"/>
      <c r="V171" s="2"/>
      <c r="X171" s="2"/>
      <c r="Y171" s="2"/>
      <c r="Z171" s="2"/>
      <c r="AA171" s="2"/>
      <c r="AI171" s="7"/>
    </row>
    <row r="172" spans="1:41" x14ac:dyDescent="0.2">
      <c r="F172" s="2"/>
      <c r="G172" s="2"/>
      <c r="H172" s="2"/>
      <c r="I172" s="2"/>
      <c r="J172" s="2"/>
      <c r="K172" s="2"/>
      <c r="L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41" x14ac:dyDescent="0.2">
      <c r="F173" s="2"/>
      <c r="G173" s="2"/>
      <c r="H173" s="2"/>
      <c r="I173" s="2"/>
      <c r="J173" s="2"/>
      <c r="K173" s="2"/>
      <c r="L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41" x14ac:dyDescent="0.2">
      <c r="F174" s="2"/>
      <c r="G174" s="2"/>
      <c r="H174" s="2"/>
      <c r="I174" s="2"/>
      <c r="J174" s="2"/>
      <c r="K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41" x14ac:dyDescent="0.2">
      <c r="F175" s="2"/>
      <c r="G175" s="2"/>
      <c r="H175" s="2"/>
      <c r="I175" s="2"/>
      <c r="J175" s="2"/>
      <c r="K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6:28" x14ac:dyDescent="0.2">
      <c r="F177" s="2"/>
      <c r="G177" s="2"/>
      <c r="H177" s="2"/>
      <c r="I177" s="2"/>
      <c r="J177" s="2"/>
      <c r="K177" s="2"/>
      <c r="L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6:28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6:28" x14ac:dyDescent="0.2">
      <c r="F179" s="2"/>
      <c r="G179" s="2"/>
      <c r="H179" s="2"/>
      <c r="I179" s="2"/>
      <c r="J179" s="2"/>
      <c r="K179" s="2"/>
      <c r="L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6:28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6:28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6:28" x14ac:dyDescent="0.2">
      <c r="F182" s="2"/>
      <c r="G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6:28" x14ac:dyDescent="0.2">
      <c r="F183" s="2"/>
      <c r="G183" s="2"/>
      <c r="H183" s="2"/>
      <c r="I183" s="2"/>
      <c r="J183" s="2"/>
      <c r="K183" s="2"/>
      <c r="L183" s="2"/>
      <c r="P183" s="2"/>
      <c r="Q183" s="2"/>
      <c r="R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6:28" x14ac:dyDescent="0.2">
      <c r="F184" s="2"/>
      <c r="G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</row>
    <row r="185" spans="6:28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8" x14ac:dyDescent="0.2">
      <c r="F186" s="2"/>
      <c r="G186" s="2"/>
      <c r="H186" s="2"/>
      <c r="I186" s="2"/>
      <c r="J186" s="2"/>
      <c r="K186" s="2"/>
      <c r="L186" s="2"/>
      <c r="T186" s="2"/>
      <c r="U186" s="2"/>
      <c r="V186" s="2"/>
      <c r="W186" s="2"/>
      <c r="X186" s="2"/>
      <c r="Y186" s="2"/>
    </row>
    <row r="187" spans="6:28" x14ac:dyDescent="0.2">
      <c r="F187" s="2"/>
      <c r="G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8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8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8" x14ac:dyDescent="0.2">
      <c r="F190" s="2"/>
      <c r="G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8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8" x14ac:dyDescent="0.2">
      <c r="F192" s="2"/>
      <c r="G192" s="2"/>
      <c r="H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7" x14ac:dyDescent="0.2">
      <c r="F193" s="2"/>
      <c r="G193" s="2"/>
      <c r="H193" s="2"/>
      <c r="I193" s="2"/>
      <c r="J193" s="2"/>
      <c r="K193" s="2"/>
      <c r="L193" s="2"/>
      <c r="T193" s="2"/>
      <c r="U193" s="2"/>
      <c r="V193" s="2"/>
      <c r="W193" s="2"/>
      <c r="X193" s="2"/>
      <c r="Y193" s="2"/>
      <c r="Z193" s="2"/>
      <c r="AA193" s="2"/>
    </row>
    <row r="194" spans="6:27" x14ac:dyDescent="0.2">
      <c r="F194" s="2"/>
      <c r="G194" s="2"/>
      <c r="H194" s="2"/>
      <c r="I194" s="2"/>
      <c r="J194" s="2"/>
      <c r="K194" s="2"/>
      <c r="L194" s="2"/>
      <c r="Y194" s="2"/>
    </row>
    <row r="195" spans="6:27" x14ac:dyDescent="0.2">
      <c r="F195" s="2"/>
      <c r="G195" s="2"/>
      <c r="H195" s="2"/>
      <c r="I195" s="2"/>
      <c r="J195" s="2"/>
      <c r="K195" s="2"/>
      <c r="L195" s="2"/>
      <c r="Y195" s="2"/>
    </row>
    <row r="196" spans="6:27" x14ac:dyDescent="0.2">
      <c r="F196" s="2"/>
      <c r="G196" s="2"/>
      <c r="H196" s="2"/>
      <c r="I196" s="2"/>
      <c r="J196" s="2"/>
      <c r="K196" s="2"/>
      <c r="L196" s="2"/>
      <c r="X196" s="2"/>
      <c r="Y196" s="2"/>
    </row>
    <row r="197" spans="6:27" x14ac:dyDescent="0.2">
      <c r="F197" s="2"/>
      <c r="G197" s="2"/>
      <c r="H197" s="2"/>
      <c r="I197" s="2"/>
      <c r="J197" s="2"/>
      <c r="K197" s="2"/>
      <c r="L197" s="2"/>
      <c r="Y197" s="2"/>
    </row>
    <row r="198" spans="6:27" x14ac:dyDescent="0.2">
      <c r="F198" s="2"/>
      <c r="G198" s="2"/>
      <c r="H198" s="2"/>
      <c r="I198" s="2"/>
      <c r="J198" s="2"/>
      <c r="K198" s="2"/>
      <c r="L198" s="2"/>
      <c r="Y198" s="2"/>
    </row>
    <row r="199" spans="6:27" x14ac:dyDescent="0.2">
      <c r="F199" s="2"/>
      <c r="G199" s="2"/>
      <c r="H199" s="2"/>
      <c r="I199" s="2"/>
      <c r="J199" s="2"/>
      <c r="K199" s="2"/>
      <c r="L199" s="2"/>
      <c r="Y199" s="2"/>
    </row>
    <row r="200" spans="6:27" x14ac:dyDescent="0.2">
      <c r="F200" s="2"/>
      <c r="G200" s="2"/>
      <c r="H200" s="2"/>
      <c r="I200" s="2"/>
      <c r="J200" s="2"/>
      <c r="Y200" s="2"/>
    </row>
    <row r="201" spans="6:27" x14ac:dyDescent="0.2">
      <c r="F201" s="2"/>
      <c r="G201" s="2"/>
      <c r="H201" s="2"/>
      <c r="I201" s="2"/>
      <c r="J201" s="2"/>
      <c r="Y201" s="2"/>
    </row>
    <row r="202" spans="6:27" x14ac:dyDescent="0.2">
      <c r="F202" s="2"/>
      <c r="G202" s="2"/>
      <c r="H202" s="2"/>
      <c r="I202" s="2"/>
      <c r="J202" s="2"/>
      <c r="Y202" s="2"/>
    </row>
    <row r="203" spans="6:27" x14ac:dyDescent="0.2">
      <c r="F203" s="2"/>
      <c r="G203" s="2"/>
      <c r="H203" s="2"/>
      <c r="I203" s="2"/>
      <c r="J203" s="2"/>
      <c r="Y203" s="32"/>
    </row>
    <row r="204" spans="6:27" x14ac:dyDescent="0.2">
      <c r="F204" s="2"/>
      <c r="G204" s="2"/>
      <c r="H204" s="2"/>
      <c r="I204" s="2"/>
      <c r="J204" s="2"/>
      <c r="X204" s="2"/>
      <c r="Y204" s="2"/>
    </row>
    <row r="205" spans="6:27" x14ac:dyDescent="0.2">
      <c r="F205" s="2"/>
      <c r="G205" s="2"/>
      <c r="H205" s="2"/>
      <c r="X205" s="2"/>
      <c r="Y205" s="18"/>
      <c r="Z205" s="18"/>
    </row>
    <row r="206" spans="6:27" x14ac:dyDescent="0.2">
      <c r="F206" s="2"/>
      <c r="G206" s="2"/>
      <c r="H206" s="2"/>
      <c r="X206" s="2"/>
      <c r="Y206" s="2"/>
    </row>
    <row r="207" spans="6:27" x14ac:dyDescent="0.2">
      <c r="F207" s="2"/>
      <c r="G207" s="2"/>
      <c r="H207" s="2"/>
      <c r="X207" s="2"/>
      <c r="Y207" s="18"/>
      <c r="Z207" s="18"/>
    </row>
    <row r="208" spans="6:27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X210" s="2"/>
      <c r="Y210" s="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3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Y217" s="2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X219" s="2"/>
      <c r="Y219" s="18"/>
      <c r="Z219" s="18"/>
    </row>
    <row r="220" spans="6:26" x14ac:dyDescent="0.2">
      <c r="F220" s="2"/>
      <c r="G220" s="2"/>
      <c r="H220" s="2"/>
      <c r="Y220" s="2"/>
      <c r="Z220" s="28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X223" s="2"/>
      <c r="Y223" s="2"/>
    </row>
    <row r="224" spans="6:26" x14ac:dyDescent="0.2">
      <c r="Y224" s="2"/>
    </row>
    <row r="225" spans="24:26" x14ac:dyDescent="0.2">
      <c r="Y225" s="2"/>
    </row>
    <row r="226" spans="24:26" x14ac:dyDescent="0.2">
      <c r="X226" s="2"/>
      <c r="Y226" s="2"/>
    </row>
    <row r="227" spans="24:26" x14ac:dyDescent="0.2">
      <c r="Y227" s="2"/>
    </row>
    <row r="228" spans="24:26" x14ac:dyDescent="0.2">
      <c r="Y228" s="2"/>
    </row>
    <row r="229" spans="24:26" x14ac:dyDescent="0.2">
      <c r="X229" s="2"/>
      <c r="Y229" s="18"/>
      <c r="Z229" s="18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X238" s="2"/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18"/>
      <c r="Z247" s="18"/>
    </row>
    <row r="248" spans="24:26" x14ac:dyDescent="0.2">
      <c r="Y248" s="2"/>
    </row>
    <row r="249" spans="24:26" x14ac:dyDescent="0.2">
      <c r="X249" s="2"/>
      <c r="Y249" s="2"/>
    </row>
    <row r="250" spans="24:26" x14ac:dyDescent="0.2">
      <c r="X250" s="2"/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X257" s="2"/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Y261" s="2"/>
    </row>
    <row r="262" spans="24:26" x14ac:dyDescent="0.2">
      <c r="X262" s="2"/>
      <c r="Y262" s="2"/>
      <c r="Z262" s="2"/>
    </row>
  </sheetData>
  <sortState ref="H172:J183">
    <sortCondition ref="J172:J183"/>
    <sortCondition ref="I172:I183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2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2017-08-08T15:17:03Z</dcterms:modified>
</cp:coreProperties>
</file>